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owel2018.sharepoint.com/sites/HUMAN-33/Documents partages/General/2_Work Packages/WP5_Impact/Exploitation/"/>
    </mc:Choice>
  </mc:AlternateContent>
  <xr:revisionPtr revIDLastSave="71" documentId="8_{8C4DC828-E657-46D2-BEBE-08D78EF4CFCD}" xr6:coauthVersionLast="47" xr6:coauthVersionMax="47" xr10:uidLastSave="{3DF6D5CA-70D0-43B7-B62F-457B08151B4E}"/>
  <bookViews>
    <workbookView xWindow="-108" yWindow="-108" windowWidth="23256" windowHeight="12456" activeTab="5" xr2:uid="{00000000-000D-0000-FFFF-FFFF00000000}"/>
  </bookViews>
  <sheets>
    <sheet name="Readme" sheetId="2" r:id="rId1"/>
    <sheet name="Glossary" sheetId="7" r:id="rId2"/>
    <sheet name="Your project" sheetId="3" r:id="rId3"/>
    <sheet name="Checklist" sheetId="4" r:id="rId4"/>
    <sheet name="Results" sheetId="5" r:id="rId5"/>
    <sheet name="Whats next"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5" l="1"/>
  <c r="D57" i="5" s="1"/>
  <c r="C56" i="5"/>
  <c r="D56" i="5" s="1"/>
  <c r="C55" i="5"/>
  <c r="D55" i="5" s="1"/>
  <c r="C51" i="5"/>
  <c r="D51" i="5" s="1"/>
  <c r="C52" i="5"/>
  <c r="D52" i="5" s="1"/>
  <c r="C53" i="5"/>
  <c r="D53" i="5" s="1"/>
  <c r="C50" i="5"/>
  <c r="C46" i="5"/>
  <c r="C48" i="5"/>
  <c r="D48" i="5" s="1"/>
  <c r="C47" i="5"/>
  <c r="C45" i="5"/>
  <c r="C44" i="5"/>
  <c r="C37" i="5"/>
  <c r="C36" i="5"/>
  <c r="D36" i="5" s="1"/>
  <c r="C35" i="5"/>
  <c r="C18" i="5"/>
  <c r="D18" i="5" s="1"/>
  <c r="C24" i="5"/>
  <c r="D24" i="5" s="1"/>
  <c r="C25" i="5"/>
  <c r="C26" i="5"/>
  <c r="D26" i="5" s="1"/>
  <c r="C27" i="5"/>
  <c r="D27" i="5" s="1"/>
  <c r="C28" i="5"/>
  <c r="D28" i="5" s="1"/>
  <c r="C30" i="5"/>
  <c r="D30" i="5" s="1"/>
  <c r="C31" i="5"/>
  <c r="D31" i="5" s="1"/>
  <c r="C32" i="5"/>
  <c r="C33" i="5"/>
  <c r="D33" i="5" s="1"/>
  <c r="Q15" i="5"/>
  <c r="Q16" i="5"/>
  <c r="Q14" i="5"/>
  <c r="Q11" i="5"/>
  <c r="Q12" i="5"/>
  <c r="Q13" i="5"/>
  <c r="Q10" i="5"/>
  <c r="Q9" i="5"/>
  <c r="Q6" i="5"/>
  <c r="Q7" i="5"/>
  <c r="Q8" i="5"/>
  <c r="Q5" i="5"/>
  <c r="C17" i="5"/>
  <c r="D17" i="5" s="1"/>
  <c r="C12" i="5"/>
  <c r="C13" i="5"/>
  <c r="C14" i="5"/>
  <c r="C11" i="5"/>
  <c r="D11" i="5" s="1"/>
  <c r="C7" i="5"/>
  <c r="D7" i="5" s="1"/>
  <c r="C16" i="5"/>
  <c r="D16" i="5" s="1"/>
  <c r="C8" i="5"/>
  <c r="D8" i="5" s="1"/>
  <c r="C9" i="5"/>
  <c r="D9" i="5" s="1"/>
  <c r="A1" i="5"/>
  <c r="D37" i="5" l="1"/>
  <c r="S16" i="5"/>
  <c r="D35" i="5"/>
  <c r="S14" i="5"/>
  <c r="D50" i="5"/>
  <c r="T10" i="5"/>
  <c r="D46" i="5"/>
  <c r="T7" i="5"/>
  <c r="D47" i="5"/>
  <c r="T8" i="5"/>
  <c r="T6" i="5"/>
  <c r="D45" i="5"/>
  <c r="C59" i="5"/>
  <c r="D44" i="5"/>
  <c r="D12" i="5"/>
  <c r="R11" i="5"/>
  <c r="D13" i="5"/>
  <c r="R12" i="5"/>
  <c r="D14" i="5"/>
  <c r="R13" i="5"/>
  <c r="D25" i="5"/>
  <c r="S6" i="5"/>
  <c r="D32" i="5"/>
  <c r="C39" i="5"/>
  <c r="B59" i="5"/>
  <c r="D59" i="5"/>
  <c r="C54" i="5"/>
  <c r="T16" i="5"/>
  <c r="T15" i="5"/>
  <c r="T14" i="5"/>
  <c r="S12" i="5"/>
  <c r="T11" i="5"/>
  <c r="T12" i="5"/>
  <c r="T13" i="5"/>
  <c r="T9" i="5"/>
  <c r="T5" i="5"/>
  <c r="S15" i="5"/>
  <c r="R16" i="5"/>
  <c r="R15" i="5"/>
  <c r="S11" i="5"/>
  <c r="S13" i="5"/>
  <c r="S10" i="5"/>
  <c r="R10" i="5"/>
  <c r="S7" i="5"/>
  <c r="S8" i="5"/>
  <c r="S9" i="5"/>
  <c r="R7" i="5"/>
  <c r="R8" i="5"/>
  <c r="R9" i="5"/>
  <c r="S5" i="5"/>
  <c r="R14" i="5"/>
  <c r="C49" i="5"/>
  <c r="C43" i="5"/>
  <c r="C5" i="5"/>
  <c r="C6" i="5"/>
  <c r="D6" i="5" s="1"/>
  <c r="D39" i="5" l="1"/>
  <c r="B39" i="5"/>
  <c r="C20" i="5"/>
  <c r="D5" i="5"/>
  <c r="R5" i="5"/>
  <c r="R6" i="5"/>
  <c r="D20" i="5" l="1"/>
  <c r="B20" i="5"/>
</calcChain>
</file>

<file path=xl/sharedStrings.xml><?xml version="1.0" encoding="utf-8"?>
<sst xmlns="http://schemas.openxmlformats.org/spreadsheetml/2006/main" count="290" uniqueCount="205">
  <si>
    <t>Interaction Seeds</t>
  </si>
  <si>
    <t>How it works</t>
  </si>
  <si>
    <t>Who it is intended for</t>
  </si>
  <si>
    <t>When to use it</t>
  </si>
  <si>
    <t>Contact us:</t>
  </si>
  <si>
    <t>Please provide some information about your initiative or project:</t>
  </si>
  <si>
    <t>Location</t>
  </si>
  <si>
    <t>Type of organisation</t>
  </si>
  <si>
    <t>Name of organisation leading the initiative</t>
  </si>
  <si>
    <t>Contact person</t>
  </si>
  <si>
    <t>Name</t>
  </si>
  <si>
    <t>Topic</t>
  </si>
  <si>
    <t>Question</t>
  </si>
  <si>
    <t>Available budget</t>
  </si>
  <si>
    <t xml:space="preserve">Short description of project and its context </t>
  </si>
  <si>
    <t>Please tell us who you are</t>
  </si>
  <si>
    <t>Methodological Capacity</t>
  </si>
  <si>
    <t>Value creation</t>
  </si>
  <si>
    <t>Learning &amp; educational culture</t>
  </si>
  <si>
    <t>Impact monitoring</t>
  </si>
  <si>
    <t>Strategic Role of the Arts</t>
  </si>
  <si>
    <t xml:space="preserve">Artist Engagement </t>
  </si>
  <si>
    <t>Collaboration Models</t>
  </si>
  <si>
    <t>Justification (optional, in a few words)</t>
  </si>
  <si>
    <t>What is the depth of engagement of the artist with communities?</t>
  </si>
  <si>
    <t>1.1</t>
  </si>
  <si>
    <t>1.2</t>
  </si>
  <si>
    <t>1.3</t>
  </si>
  <si>
    <t>1.4</t>
  </si>
  <si>
    <t>2.1</t>
  </si>
  <si>
    <t>2.2</t>
  </si>
  <si>
    <t>2.3</t>
  </si>
  <si>
    <t>3.1</t>
  </si>
  <si>
    <t>3.2</t>
  </si>
  <si>
    <t>3.3</t>
  </si>
  <si>
    <t>1. Citizen engagement</t>
  </si>
  <si>
    <t>3. Integration of art</t>
  </si>
  <si>
    <t>Score</t>
  </si>
  <si>
    <t>Overall score</t>
  </si>
  <si>
    <t>Co-creation</t>
  </si>
  <si>
    <t>Scores</t>
  </si>
  <si>
    <t>Exceptionnal</t>
  </si>
  <si>
    <t>Title (*)</t>
  </si>
  <si>
    <t>Email (*)</t>
  </si>
  <si>
    <t>Citizens engagement</t>
  </si>
  <si>
    <t>(*) = compulsory field</t>
  </si>
  <si>
    <t>Get in touch</t>
  </si>
  <si>
    <t>stephanie.petit@dowel.eu</t>
  </si>
  <si>
    <t>www.interactionseeds.eu</t>
  </si>
  <si>
    <t>YOUR PROJECT</t>
  </si>
  <si>
    <t>Please fill in</t>
  </si>
  <si>
    <t xml:space="preserve">Level reached: </t>
  </si>
  <si>
    <t>WHAT'S NEXT?</t>
  </si>
  <si>
    <t>If you are encountering difficulties when filling in this Excel or need support, please contact stephanie.petit@dowel.eu</t>
  </si>
  <si>
    <t>Why using it</t>
  </si>
  <si>
    <r>
      <t xml:space="preserve">Which maturity level better applies to your project </t>
    </r>
    <r>
      <rPr>
        <b/>
        <u/>
        <sz val="11"/>
        <color theme="1"/>
        <rFont val="Aptos"/>
        <family val="2"/>
      </rPr>
      <t>at the start</t>
    </r>
    <r>
      <rPr>
        <b/>
        <sz val="11"/>
        <color theme="1"/>
        <rFont val="Aptos"/>
        <family val="2"/>
      </rPr>
      <t xml:space="preserve"> ?</t>
    </r>
  </si>
  <si>
    <r>
      <t xml:space="preserve">Which maturity level better applies to your project </t>
    </r>
    <r>
      <rPr>
        <b/>
        <u/>
        <sz val="11"/>
        <color theme="1"/>
        <rFont val="Aptos"/>
        <family val="2"/>
      </rPr>
      <t>at the end</t>
    </r>
    <r>
      <rPr>
        <b/>
        <sz val="11"/>
        <color theme="1"/>
        <rFont val="Aptos"/>
        <family val="2"/>
      </rPr>
      <t xml:space="preserve"> ?</t>
    </r>
  </si>
  <si>
    <r>
      <t>Which maturity level better applies to your project</t>
    </r>
    <r>
      <rPr>
        <b/>
        <u/>
        <sz val="11"/>
        <color theme="1"/>
        <rFont val="Aptos"/>
        <family val="2"/>
      </rPr>
      <t xml:space="preserve"> at the halfway stage </t>
    </r>
    <r>
      <rPr>
        <b/>
        <sz val="11"/>
        <color theme="1"/>
        <rFont val="Aptos"/>
        <family val="2"/>
      </rPr>
      <t>?</t>
    </r>
  </si>
  <si>
    <t>Transdisciplinarity</t>
  </si>
  <si>
    <t xml:space="preserve">‘Co-creation’ is a collaborative and participatory process in which multiple stakeholders – ranging from public administrations to citizens, businesses, academia and civil society – work together in designing, implementing and evaluating public services and policies. </t>
  </si>
  <si>
    <t>Participatory process</t>
  </si>
  <si>
    <t>Participatory processes ensure that stakeholders have a voice in projects that affect them in addressing transformational change</t>
  </si>
  <si>
    <t>What it is</t>
  </si>
  <si>
    <t>You can use this tool when launching a project that involves knowledge valorisation and/or citizens engagement
The tool can then be used during and at the end of the project, to assess progress.</t>
  </si>
  <si>
    <r>
      <t xml:space="preserve">This tool is intended for different types of organisations running a project involving citizens:
- </t>
    </r>
    <r>
      <rPr>
        <b/>
        <sz val="11"/>
        <color theme="1" tint="0.34998626667073579"/>
        <rFont val="Calibri"/>
        <family val="2"/>
        <scheme val="minor"/>
      </rPr>
      <t>R&amp;I stakeholders:</t>
    </r>
    <r>
      <rPr>
        <sz val="11"/>
        <color theme="1" tint="0.34998626667073579"/>
        <rFont val="Calibri"/>
        <family val="2"/>
        <scheme val="minor"/>
      </rPr>
      <t xml:space="preserve"> researchers who wants to share their research results with citizens and turn these results into meaningful product or services for society; teams in charge of knowledge valorisation
- </t>
    </r>
    <r>
      <rPr>
        <b/>
        <sz val="11"/>
        <color theme="1" tint="0.34998626667073579"/>
        <rFont val="Calibri"/>
        <family val="2"/>
        <scheme val="minor"/>
      </rPr>
      <t>Facilitators</t>
    </r>
    <r>
      <rPr>
        <sz val="11"/>
        <color theme="1" tint="0.34998626667073579"/>
        <rFont val="Calibri"/>
        <family val="2"/>
        <scheme val="minor"/>
      </rPr>
      <t xml:space="preserve">, i.e. intermediaries supporting local authorities in their citizens engagement processes
By </t>
    </r>
    <r>
      <rPr>
        <b/>
        <sz val="11"/>
        <color theme="1" tint="0.34998626667073579"/>
        <rFont val="Calibri"/>
        <family val="2"/>
        <scheme val="minor"/>
      </rPr>
      <t>project</t>
    </r>
    <r>
      <rPr>
        <sz val="11"/>
        <color theme="1" tint="0.34998626667073579"/>
        <rFont val="Calibri"/>
        <family val="2"/>
        <scheme val="minor"/>
      </rPr>
      <t xml:space="preserve"> we mean a set of activities or an intervention limited in scope and time (from a few days to a few years) - but the tool is rather flexible in relation to the size and duration of the project you want to cover.
</t>
    </r>
  </si>
  <si>
    <t>Duration</t>
  </si>
  <si>
    <t>Position</t>
  </si>
  <si>
    <t>Organisation</t>
  </si>
  <si>
    <t>Role in the project</t>
  </si>
  <si>
    <t>Role of citizens</t>
  </si>
  <si>
    <t>To which extent does your project involve citizens or users in its management?</t>
  </si>
  <si>
    <t>Participation Depth</t>
  </si>
  <si>
    <t>How are citizens involved in the co-creation process?</t>
  </si>
  <si>
    <t>Does your project rely on specific competencies and staff to design and manage citizen engagement processes?</t>
  </si>
  <si>
    <t>Does your project use specific methods &amp; tools to design and manage citizen engagement processes?</t>
  </si>
  <si>
    <t>How does your project use feedback from citizens, about the way they experienced the participatory process?</t>
  </si>
  <si>
    <t>How does your project translate research results into knowledge usable by society, products, services or tools?</t>
  </si>
  <si>
    <t>Accessibility</t>
  </si>
  <si>
    <t>How does/will your project monitor impact?</t>
  </si>
  <si>
    <t>0. Citizens or users are not involved in the project</t>
  </si>
  <si>
    <t>1. Citizens or users are consulted</t>
  </si>
  <si>
    <t>2. Citizens or users are involved in the operational management of the project (i.e. its execution)</t>
  </si>
  <si>
    <t>3. Citizens or users are involved in the strategic management of the project: they have a voice in decision-making and can also initiate new goals and actions</t>
  </si>
  <si>
    <t>0. Citizens or users are not involved in the co-creation process</t>
  </si>
  <si>
    <t>1. Citizens or users are involved in the ideation process that allows solutions to emerge</t>
  </si>
  <si>
    <t>2. Citizens or users  take part in co-creation activities at different stages of the project (e.g. identification of needs, ideation, design and test of solutions)</t>
  </si>
  <si>
    <t>3. In addition to 2, citizens or users are also involved in the deployment/ construction of  solutions and in their sustainability/ viability</t>
  </si>
  <si>
    <t>0. No, we do not rely on specific competencies</t>
  </si>
  <si>
    <t>1. We have or collaborate with a few trained facilitators</t>
  </si>
  <si>
    <t>2. We have or collaborate with several trained facilitators across different disciplines</t>
  </si>
  <si>
    <t>3. In addition to 2, our project implements learning loops to continuously improve the competencies of the facilitators</t>
  </si>
  <si>
    <t>0. No, we do not use any specific engagement tools</t>
  </si>
  <si>
    <t>1. In our project, we use rather basic engagement tools such as consultations and meetings</t>
  </si>
  <si>
    <t>2. In our project we use innovative tools &amp; approaches for citizens engagement (incl. digital participation tools such as online plaftorms, augmented/ virtual reality, support by Artificial Intelligence)</t>
  </si>
  <si>
    <t xml:space="preserve">
3. In addition to 2, our project co-designs and co-develops tools thanks to a trandisciplinary approach </t>
  </si>
  <si>
    <t xml:space="preserve">0. Feedback from the participants is not collected </t>
  </si>
  <si>
    <t xml:space="preserve">1. Feedback is collected but not used </t>
  </si>
  <si>
    <t>2. Feedback and lessons learned are shared internally but there are no follow-up actions</t>
  </si>
  <si>
    <t xml:space="preserve">0. The project does not lead to a solution that is useful for society </t>
  </si>
  <si>
    <t>1. The project leads to a 'viable' solution that is deployed into practice /real-life settings</t>
  </si>
  <si>
    <t>0. Access to the results and knowledge generated by the project is not taken into account.</t>
  </si>
  <si>
    <t xml:space="preserve">1. The project implements actions to disseminate results and knowledge to a limited target group. </t>
  </si>
  <si>
    <t>3. The project seeks to extend access to the results to other territories and disciplines by promoting the replicability of the project</t>
  </si>
  <si>
    <t>0. The project does no aim to transfer knowledge and skills in addition to the developed result(s)</t>
  </si>
  <si>
    <t>1. The project promotes the transfer of knowledge and skills through occasional educational activities (eg. Workshops)</t>
  </si>
  <si>
    <t xml:space="preserve">2. The project promotes the development of knowledge and skills through regular activities for citizens/users and stakeholders  (e.g. series of workshops/ training sessions, student projects) to increase their capacity to act </t>
  </si>
  <si>
    <t>3. The project sets up a  learning and upskilling ecosystem to nurture creativity, critical thinking and the ability to act, where citizens/users and stakeholders can themselves share the knowledge and skills they have acquired</t>
  </si>
  <si>
    <t>0. We collect no data</t>
  </si>
  <si>
    <t>1. We collect basic quantitative data on participation (e.g. number of participants, age group, gender)</t>
  </si>
  <si>
    <t>2. Short term impact is assessed through a questionnaire or similar means covering both quantitative and qualitative indicators (on e.g. the knowledge gained, the understanding of the topic, the willingness to change)</t>
  </si>
  <si>
    <t>Art</t>
  </si>
  <si>
    <t>The arts</t>
  </si>
  <si>
    <t xml:space="preserve">The various branches of creative activity, such as visual arts (painting, sculpture, architecture, photography and film making), literature (such as fiction, poetry) and performing arts (music, theatre, dance). The arts can refer to common, popular, or everyday practices as well as more sophisticated, systematic, or institutionalized ones. </t>
  </si>
  <si>
    <t>The expression or application of human creative skill and imagination, producing works to be appreciated primarily for their emotional power, conceptual ideas, technical proficiency or beauty.</t>
  </si>
  <si>
    <t>2. The project values different form of art for creative reflection (e.g. challenge way of thinking, inspire contributions, call to action)</t>
  </si>
  <si>
    <t>How are the arts integrated in your project?</t>
  </si>
  <si>
    <t>1. Our project targets specific underepresented or vulnerable groups but without artistic approaches</t>
  </si>
  <si>
    <t>2. Our project integrates artistic approaches to give a voice to underepresented or vulnerable groups</t>
  </si>
  <si>
    <t>3. Our project integrates artistic approaches to actively engage underepresented or vulnerable groups in all the stages of co-creation processes</t>
  </si>
  <si>
    <t>1. Our project is multi-disciplinary : several technical or scientific disciplines are involved, but working independantly</t>
  </si>
  <si>
    <t>To what extent is your project interdisciplinary?</t>
  </si>
  <si>
    <t>3. The intervention of the artist is conducted in multiple steps for stronger engagement, including follow-up stages</t>
  </si>
  <si>
    <t>Maturity level 1</t>
  </si>
  <si>
    <t>Maturity level 2</t>
  </si>
  <si>
    <t>0. Our project involves only one discipline or one type of stakeholders</t>
  </si>
  <si>
    <t>2. Our project is interdisciplinary : several disciplines are working together, integrating their diverse perspectives to deliver joint solutions</t>
  </si>
  <si>
    <t>How qualitative and diverse are the collaborations with artists, in your project?</t>
  </si>
  <si>
    <t xml:space="preserve">3. In addition to 2, our project also defines an exit strategy or follow-up programme to continue the collaboration </t>
  </si>
  <si>
    <t xml:space="preserve">0. The project has no dedicated resources </t>
  </si>
  <si>
    <t xml:space="preserve">1.  The project has funding for occasional external artistic facilitation </t>
  </si>
  <si>
    <t>How does your project attract artists?</t>
  </si>
  <si>
    <t>2.4</t>
  </si>
  <si>
    <t>1.5</t>
  </si>
  <si>
    <t>1. Maturity in citizens engagement</t>
  </si>
  <si>
    <t>3. Maturity in the integration of the arts</t>
  </si>
  <si>
    <t>Does your project have funding, and internal skills to support the integration of art?</t>
  </si>
  <si>
    <t xml:space="preserve">Organizational Support </t>
  </si>
  <si>
    <t>Integration of lessons learned</t>
  </si>
  <si>
    <t>0. The project does not involve any artist</t>
  </si>
  <si>
    <t>Organizational Support</t>
  </si>
  <si>
    <t>T0. AT PROJECT START</t>
  </si>
  <si>
    <t>T1. AT HALFWAY STAGE</t>
  </si>
  <si>
    <t>T2. AT PROJECT END</t>
  </si>
  <si>
    <t>2. Turning results into new solutions, knowledge and skills</t>
  </si>
  <si>
    <t>Knowledge valorisation</t>
  </si>
  <si>
    <t>No action yet</t>
  </si>
  <si>
    <t>Good</t>
  </si>
  <si>
    <t>Score T0</t>
  </si>
  <si>
    <t>Score T1</t>
  </si>
  <si>
    <t>Score T2</t>
  </si>
  <si>
    <t>v28/11/25</t>
  </si>
  <si>
    <t>Citizens Engagement Self-Assessment Tool</t>
  </si>
  <si>
    <t>Your project is exploring new approaches but they remain occasional : identify your lowest scores and check our guidelines to see how you can improve!</t>
  </si>
  <si>
    <t>Your project is considering or just starting testing new approaches to engage with citizens or valorise knowledge: check out Interaction Seeds website and guidelines for inspiration!</t>
  </si>
  <si>
    <t>Your project is a leader in innovative approaches that combine art, science and citizens to fully exploit the potential of co-creation. Spread the word and share your good practices with peers!</t>
  </si>
  <si>
    <t>Your project is successfully integrating co-creation approaches, keep up with the good work and check our guidelines to reach the next level!</t>
  </si>
  <si>
    <t>Explorer</t>
  </si>
  <si>
    <t>Integrator</t>
  </si>
  <si>
    <t>Leader</t>
  </si>
  <si>
    <t>Starter</t>
  </si>
  <si>
    <t>Main purpose of the intervention (*)</t>
  </si>
  <si>
    <t>3. Our project is transdisciplinary, with partnerships also including the local ecosystem (municipalities, companies, society, artists) in the collaboration</t>
  </si>
  <si>
    <t>Transdisciplinarity is an approach that iteratively interweaves knowledge systems, skills, methodologies, values and fields of expertise within inclusive and innovative collaborations that bridge academic disciplines and community perspectives, to develop transformative outcomes that respond to complex societal challenges</t>
  </si>
  <si>
    <t>Citizen engagement refers to the active participation of individuals and communities in governance processes, encompassing decision-making, implementation, and monitoring.</t>
  </si>
  <si>
    <t>GLOSSARY</t>
  </si>
  <si>
    <t>You will find below the definition of key concepts used in the self-assessment tool.</t>
  </si>
  <si>
    <t>Maturity level 0 (lowest)</t>
  </si>
  <si>
    <t>Maturity level 3 (highest)</t>
  </si>
  <si>
    <t>1. The project finds artists through expressions of interest</t>
  </si>
  <si>
    <t>3. In addition to 2, our project carries out impact monitoring &amp; evaluation of the integration of art.</t>
  </si>
  <si>
    <t>2. The artist engages with the community at a few key steps of the project</t>
  </si>
  <si>
    <t>1. There is only one single intervention made by the artist</t>
  </si>
  <si>
    <t>1. Artists are contracted through punctual commissions (i.e. the artist aligns to the provided specifications)</t>
  </si>
  <si>
    <t>2. Our project implements a co-production with artists, with discussions, continuous ideation and experimentation during the whole project, and capacity-building</t>
  </si>
  <si>
    <r>
      <t xml:space="preserve">The </t>
    </r>
    <r>
      <rPr>
        <b/>
        <sz val="11"/>
        <color theme="1" tint="0.34998626667073579"/>
        <rFont val="Calibri"/>
        <family val="2"/>
        <scheme val="minor"/>
      </rPr>
      <t xml:space="preserve">Citizens Engagement Self Assessment Tool </t>
    </r>
    <r>
      <rPr>
        <sz val="11"/>
        <color theme="1" tint="0.34998626667073579"/>
        <rFont val="Calibri"/>
        <family val="2"/>
        <scheme val="minor"/>
      </rPr>
      <t>was designed in the framework of the EU funded project "</t>
    </r>
    <r>
      <rPr>
        <b/>
        <sz val="11"/>
        <color theme="1" tint="0.34998626667073579"/>
        <rFont val="Calibri"/>
        <family val="2"/>
        <scheme val="minor"/>
      </rPr>
      <t>Interaction Seeds</t>
    </r>
    <r>
      <rPr>
        <sz val="11"/>
        <color theme="1" tint="0.34998626667073579"/>
        <rFont val="Calibri"/>
        <family val="2"/>
        <scheme val="minor"/>
      </rPr>
      <t>". Running from Januray 2024 to December 2025, InteractionSeeds bridges arts, science, innovation, and society. Through artistic engagement, the project connected Citizens, Cultural &amp; Creative actors, Public authorities, Researchers and Industries, to demonstrate how diverse disciplines can collaborate and tackle key societal challenges—while adapting to diverse contexts and providing replicable approaches to public engagement.​
This tool builds upon the experience gained in Interaction Seeds as well as inputs from various stakeholders, and takes into account other initiatives such as the Living Labs Markers and the New European Bauhaus assessment tool for small projects.</t>
    </r>
  </si>
  <si>
    <t>This tool evaluates the maturity of the processes used within a project to engage with citizens and stakeholders, through participatory process and/or the sharing of scientific and technical knowledge. It also questions the way Art is integrated in those processes. The tool therefore enables to identify pathways to improve citizens engagement in a project, and to strengthen the integration of artistic approaches.</t>
  </si>
  <si>
    <t>Test</t>
  </si>
  <si>
    <r>
      <t xml:space="preserve">0) If not are not familiar with some of the concepts mentionned in the tool, please first have a look at the </t>
    </r>
    <r>
      <rPr>
        <b/>
        <sz val="11"/>
        <color rgb="FFE95378"/>
        <rFont val="Calibri"/>
        <family val="2"/>
        <scheme val="minor"/>
      </rPr>
      <t>"Glossary"</t>
    </r>
    <r>
      <rPr>
        <sz val="11"/>
        <color theme="1" tint="0.34998626667073579"/>
        <rFont val="Calibri"/>
        <family val="2"/>
        <scheme val="minor"/>
      </rPr>
      <t xml:space="preserve">
1) Then provide high-level information about your project in the tab </t>
    </r>
    <r>
      <rPr>
        <b/>
        <sz val="11"/>
        <color rgb="FFEF5024"/>
        <rFont val="Calibri"/>
        <family val="2"/>
        <scheme val="minor"/>
      </rPr>
      <t>"Your project"</t>
    </r>
    <r>
      <rPr>
        <sz val="11"/>
        <color theme="1" tint="0.34998626667073579"/>
        <rFont val="Calibri"/>
        <family val="2"/>
        <scheme val="minor"/>
      </rPr>
      <t xml:space="preserve">. Please note that some fields are compulsory (marked with "*"). 
2) Answer the questions in the </t>
    </r>
    <r>
      <rPr>
        <b/>
        <sz val="11"/>
        <color rgb="FFFFB600"/>
        <rFont val="Calibri"/>
        <family val="2"/>
        <scheme val="minor"/>
      </rPr>
      <t>"Checklist"</t>
    </r>
    <r>
      <rPr>
        <sz val="11"/>
        <color theme="1" tint="0.34998626667073579"/>
        <rFont val="Calibri"/>
        <family val="2"/>
        <scheme val="minor"/>
      </rPr>
      <t xml:space="preserve"> tab. For each question, you have to select the maturity level (from 0 - the lowest, to 3 - the highest) that better aligns with your project, at the start (column H), in the middle of the project (column I) and at the end (column J). Please select "Not applicable" if the question is not relevant for your type of project. You can also enter a short text (optional) to justify your answer - this can be useful if you want to use this tool as part of a continuous improvement cycle, or in case you want to send it to us to get advice.
3) Check the</t>
    </r>
    <r>
      <rPr>
        <b/>
        <sz val="11"/>
        <color rgb="FF5E1D7B"/>
        <rFont val="Calibri"/>
        <family val="2"/>
        <scheme val="minor"/>
      </rPr>
      <t xml:space="preserve"> "Results"</t>
    </r>
    <r>
      <rPr>
        <sz val="11"/>
        <color theme="1" tint="0.34998626667073579"/>
        <rFont val="Calibri"/>
        <family val="2"/>
        <scheme val="minor"/>
      </rPr>
      <t xml:space="preserve"> - you do not have to enter anything in that tab
4) Finally, have a look at</t>
    </r>
    <r>
      <rPr>
        <sz val="11"/>
        <color rgb="FF190036"/>
        <rFont val="Calibri"/>
        <family val="2"/>
        <scheme val="minor"/>
      </rPr>
      <t xml:space="preserve"> </t>
    </r>
    <r>
      <rPr>
        <b/>
        <sz val="11"/>
        <color rgb="FF190036"/>
        <rFont val="Calibri"/>
        <family val="2"/>
        <scheme val="minor"/>
      </rPr>
      <t>"Whats next"</t>
    </r>
    <r>
      <rPr>
        <sz val="11"/>
        <color theme="1" tint="0.34998626667073579"/>
        <rFont val="Calibri"/>
        <family val="2"/>
        <scheme val="minor"/>
      </rPr>
      <t xml:space="preserve"> to see how to access recommendations and improve your "art-science engagement" maturity !
</t>
    </r>
  </si>
  <si>
    <t>2. The project seeks to extend access to the results to new beneficiaries on its territory</t>
  </si>
  <si>
    <t>How does your project leverage on art to target specific groups? (e.g. underepresented, vulnerable or disadvantaged groups)</t>
  </si>
  <si>
    <t>How does your project foster a learning culture to build critical thinking, creativity, and skills among students, researchers, and citizens?</t>
  </si>
  <si>
    <t>How does your project provide access to its results?</t>
  </si>
  <si>
    <t>Website (if any)</t>
  </si>
  <si>
    <t>Targeted public</t>
  </si>
  <si>
    <t>0. Our project does not target specific vulnerable or underepresented group</t>
  </si>
  <si>
    <t>Knowledge valorisation ensures that data, research results and inventions are transformed into sustainable products, processes and services that bring economic value and benefit society</t>
  </si>
  <si>
    <t>Strategic Role of Art</t>
  </si>
  <si>
    <t>0. No form of art is used in the project</t>
  </si>
  <si>
    <t xml:space="preserve">2. The project leads to a 'viable' solution deployed into practice /real-life settings, and will create a sustainable structure to further deploy it </t>
  </si>
  <si>
    <t>3. The project also seeks to create new collaboration with the community, to foster and monitor the acceptance of new solutions / innovations by citizens, and encourage new uses and improvements beyond the project</t>
  </si>
  <si>
    <t>3. In addition to 2, medium to long term impact is/will be monitored through follow-up questions or interviews (on e.g. how the new knowledge was used, if any actions were implemented as a consequence of the project, if there was a change in behaviour)</t>
  </si>
  <si>
    <t>3. Feedback is integrated in  future projects to be implemented</t>
  </si>
  <si>
    <t>2. Maturity in turning research results into new solutions, knowledge and skills</t>
  </si>
  <si>
    <t xml:space="preserve">1. The project integrates visual arts as communication and outreach tools (to better communicate, trigger emotions) </t>
  </si>
  <si>
    <t>3. The project continuously embeds artistic perspectives in  citizens engagement and knowledge valorisation (e.g. to encourage and maintain active participation, build lasting trust and co-creation processes)</t>
  </si>
  <si>
    <t>2. The project has funding and collaborate with trained facilitators, culture officers  or curators to integrate art in the participatory processes</t>
  </si>
  <si>
    <t xml:space="preserve">2. The projects works with a network of experienced artists, with the support of facilitators and/or curators </t>
  </si>
  <si>
    <t>3. The project collaborates with an expanding network of artists and supports their continuous upskilling in relation to citizens engagement or knowledge dissemination, with the support of facilitators and/or curators</t>
  </si>
  <si>
    <t>Can be improved</t>
  </si>
  <si>
    <t>Scoring annex - please do not touch</t>
  </si>
  <si>
    <t>How to move to the next level ?</t>
  </si>
  <si>
    <t>Check the project resources for inspiration</t>
  </si>
  <si>
    <t>Read our guidelines, and check the progression pathways !</t>
  </si>
  <si>
    <t>Link to the tool</t>
  </si>
  <si>
    <t>https://www.interactionseeds.eu/wp-content/uploads/2025/12/Art-Science-Citizen-Engagement-Radar_v2.2.xlsx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</si>
</sst>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Calibri"/>
      <family val="2"/>
      <scheme val="minor"/>
    </font>
    <font>
      <b/>
      <sz val="11"/>
      <color theme="1"/>
      <name val="Calibri"/>
      <family val="2"/>
      <scheme val="minor"/>
    </font>
    <font>
      <sz val="14"/>
      <color theme="1"/>
      <name val="Calibri"/>
      <family val="2"/>
      <scheme val="minor"/>
    </font>
    <font>
      <sz val="11"/>
      <name val="Calibri"/>
      <family val="2"/>
      <scheme val="minor"/>
    </font>
    <font>
      <b/>
      <i/>
      <sz val="11"/>
      <color theme="1"/>
      <name val="Calibri"/>
      <family val="2"/>
      <scheme val="minor"/>
    </font>
    <font>
      <b/>
      <sz val="9"/>
      <color theme="1"/>
      <name val="Calibri"/>
      <family val="2"/>
      <scheme val="minor"/>
    </font>
    <font>
      <sz val="9"/>
      <color theme="1"/>
      <name val="Calibri"/>
      <family val="2"/>
      <scheme val="minor"/>
    </font>
    <font>
      <b/>
      <sz val="12"/>
      <color rgb="FF5E1D7B"/>
      <name val="Calibri"/>
      <family val="2"/>
      <scheme val="minor"/>
    </font>
    <font>
      <b/>
      <sz val="11"/>
      <color theme="0"/>
      <name val="Calibri"/>
      <family val="2"/>
      <scheme val="minor"/>
    </font>
    <font>
      <sz val="11"/>
      <color theme="0"/>
      <name val="Calibri"/>
      <family val="2"/>
      <scheme val="minor"/>
    </font>
    <font>
      <sz val="11"/>
      <color rgb="FF5E1D7B"/>
      <name val="Calibri"/>
      <family val="2"/>
      <scheme val="minor"/>
    </font>
    <font>
      <sz val="11"/>
      <color theme="1" tint="0.34998626667073579"/>
      <name val="Calibri"/>
      <family val="2"/>
      <scheme val="minor"/>
    </font>
    <font>
      <b/>
      <sz val="11"/>
      <color theme="1" tint="0.34998626667073579"/>
      <name val="Calibri"/>
      <family val="2"/>
      <scheme val="minor"/>
    </font>
    <font>
      <b/>
      <sz val="12"/>
      <color theme="0"/>
      <name val="Calibri"/>
      <family val="2"/>
      <scheme val="minor"/>
    </font>
    <font>
      <b/>
      <sz val="11"/>
      <color theme="1" tint="0.249977111117893"/>
      <name val="Aptos"/>
      <family val="2"/>
    </font>
    <font>
      <sz val="11"/>
      <color theme="1" tint="0.249977111117893"/>
      <name val="Aptos"/>
      <family val="2"/>
    </font>
    <font>
      <sz val="11"/>
      <color theme="1" tint="0.249977111117893"/>
      <name val="Calibri"/>
      <family val="2"/>
      <scheme val="minor"/>
    </font>
    <font>
      <sz val="8"/>
      <name val="Calibri"/>
      <family val="2"/>
      <scheme val="minor"/>
    </font>
    <font>
      <sz val="11"/>
      <color rgb="FFE95378"/>
      <name val="Calibri"/>
      <family val="2"/>
      <scheme val="minor"/>
    </font>
    <font>
      <b/>
      <sz val="12"/>
      <color rgb="FFE95378"/>
      <name val="Calibri"/>
      <family val="2"/>
      <scheme val="minor"/>
    </font>
    <font>
      <sz val="11"/>
      <color rgb="FFEF5024"/>
      <name val="Calibri"/>
      <family val="2"/>
      <scheme val="minor"/>
    </font>
    <font>
      <b/>
      <sz val="12"/>
      <color rgb="FFEF5024"/>
      <name val="Calibri"/>
      <family val="2"/>
      <scheme val="minor"/>
    </font>
    <font>
      <b/>
      <sz val="11"/>
      <color rgb="FF5E1D7B"/>
      <name val="Aptos"/>
      <family val="2"/>
    </font>
    <font>
      <b/>
      <sz val="11"/>
      <color rgb="FFE95378"/>
      <name val="Aptos"/>
      <family val="2"/>
    </font>
    <font>
      <b/>
      <sz val="11"/>
      <color rgb="FFEF5024"/>
      <name val="Aptos"/>
      <family val="2"/>
    </font>
    <font>
      <u/>
      <sz val="11"/>
      <color theme="10"/>
      <name val="Calibri"/>
      <family val="2"/>
      <scheme val="minor"/>
    </font>
    <font>
      <i/>
      <sz val="11"/>
      <color theme="0" tint="-0.34998626667073579"/>
      <name val="Calibri"/>
      <family val="2"/>
      <scheme val="minor"/>
    </font>
    <font>
      <b/>
      <sz val="11"/>
      <color theme="1"/>
      <name val="Aptos"/>
      <family val="2"/>
    </font>
    <font>
      <b/>
      <sz val="14"/>
      <color theme="0" tint="-0.34998626667073579"/>
      <name val="Aptos"/>
      <family val="2"/>
    </font>
    <font>
      <sz val="11"/>
      <color theme="1"/>
      <name val="Aptos"/>
      <family val="2"/>
    </font>
    <font>
      <b/>
      <sz val="12"/>
      <color theme="0"/>
      <name val="Aptos"/>
      <family val="2"/>
    </font>
    <font>
      <sz val="11"/>
      <color theme="0"/>
      <name val="Aptos"/>
      <family val="2"/>
    </font>
    <font>
      <sz val="11"/>
      <color rgb="FF5E1D7B"/>
      <name val="Aptos"/>
      <family val="2"/>
    </font>
    <font>
      <i/>
      <sz val="12"/>
      <color theme="0"/>
      <name val="Aptos"/>
      <family val="2"/>
    </font>
    <font>
      <sz val="11"/>
      <color rgb="FFE95378"/>
      <name val="Aptos"/>
      <family val="2"/>
    </font>
    <font>
      <sz val="11"/>
      <color rgb="FFEF5024"/>
      <name val="Aptos"/>
      <family val="2"/>
    </font>
    <font>
      <b/>
      <sz val="11"/>
      <color theme="0"/>
      <name val="Aptos"/>
      <family val="2"/>
    </font>
    <font>
      <sz val="11"/>
      <color rgb="FF190036"/>
      <name val="Calibri"/>
      <family val="2"/>
      <scheme val="minor"/>
    </font>
    <font>
      <b/>
      <sz val="11"/>
      <color rgb="FFEF5024"/>
      <name val="Calibri"/>
      <family val="2"/>
      <scheme val="minor"/>
    </font>
    <font>
      <b/>
      <sz val="11"/>
      <color rgb="FFFFB600"/>
      <name val="Calibri"/>
      <family val="2"/>
      <scheme val="minor"/>
    </font>
    <font>
      <b/>
      <sz val="11"/>
      <color rgb="FF5E1D7B"/>
      <name val="Calibri"/>
      <family val="2"/>
      <scheme val="minor"/>
    </font>
    <font>
      <b/>
      <sz val="11"/>
      <color rgb="FF190036"/>
      <name val="Calibri"/>
      <family val="2"/>
      <scheme val="minor"/>
    </font>
    <font>
      <b/>
      <u/>
      <sz val="11"/>
      <color theme="1"/>
      <name val="Aptos"/>
      <family val="2"/>
    </font>
    <font>
      <b/>
      <sz val="14"/>
      <color theme="1" tint="0.34998626667073579"/>
      <name val="Aptos"/>
      <family val="2"/>
    </font>
    <font>
      <sz val="11"/>
      <color theme="1" tint="0.34998626667073579"/>
      <name val="Aptos"/>
      <family val="2"/>
    </font>
    <font>
      <b/>
      <sz val="11"/>
      <color theme="1" tint="0.34998626667073579"/>
      <name val="Aptos"/>
      <family val="2"/>
    </font>
    <font>
      <b/>
      <sz val="16"/>
      <color theme="1" tint="0.249977111117893"/>
      <name val="Calibri"/>
      <family val="2"/>
      <scheme val="minor"/>
    </font>
    <font>
      <b/>
      <sz val="12"/>
      <color theme="1" tint="0.249977111117893"/>
      <name val="Calibri"/>
      <family val="2"/>
      <scheme val="minor"/>
    </font>
    <font>
      <i/>
      <sz val="11"/>
      <color theme="1"/>
      <name val="Aptos"/>
      <family val="2"/>
    </font>
    <font>
      <b/>
      <sz val="11"/>
      <color rgb="FFE95378"/>
      <name val="Calibri"/>
      <family val="2"/>
      <scheme val="minor"/>
    </font>
  </fonts>
  <fills count="19">
    <fill>
      <patternFill patternType="none"/>
    </fill>
    <fill>
      <patternFill patternType="gray125"/>
    </fill>
    <fill>
      <patternFill patternType="solid">
        <fgColor theme="0"/>
        <bgColor indexed="64"/>
      </patternFill>
    </fill>
    <fill>
      <patternFill patternType="solid">
        <fgColor rgb="FF5E1D7B"/>
        <bgColor indexed="64"/>
      </patternFill>
    </fill>
    <fill>
      <patternFill patternType="solid">
        <fgColor rgb="FFE95378"/>
        <bgColor indexed="64"/>
      </patternFill>
    </fill>
    <fill>
      <patternFill patternType="solid">
        <fgColor rgb="FFEF5024"/>
        <bgColor indexed="64"/>
      </patternFill>
    </fill>
    <fill>
      <patternFill patternType="solid">
        <fgColor rgb="FF190036"/>
        <bgColor indexed="64"/>
      </patternFill>
    </fill>
    <fill>
      <patternFill patternType="solid">
        <fgColor rgb="FFFAC6B8"/>
        <bgColor indexed="64"/>
      </patternFill>
    </fill>
    <fill>
      <patternFill patternType="solid">
        <fgColor rgb="FFFFFF00"/>
        <bgColor indexed="64"/>
      </patternFill>
    </fill>
    <fill>
      <patternFill patternType="solid">
        <fgColor rgb="FFFFFFFF"/>
        <bgColor indexed="64"/>
      </patternFill>
    </fill>
    <fill>
      <patternFill patternType="solid">
        <fgColor rgb="FFE6CAF2"/>
        <bgColor indexed="64"/>
      </patternFill>
    </fill>
    <fill>
      <patternFill patternType="solid">
        <fgColor rgb="FFF6ECFA"/>
        <bgColor indexed="64"/>
      </patternFill>
    </fill>
    <fill>
      <patternFill patternType="solid">
        <fgColor rgb="FFDDB8EE"/>
        <bgColor indexed="64"/>
      </patternFill>
    </fill>
    <fill>
      <patternFill patternType="solid">
        <fgColor rgb="FFFCE4EA"/>
        <bgColor indexed="64"/>
      </patternFill>
    </fill>
    <fill>
      <patternFill patternType="solid">
        <fgColor rgb="FFFAD6DF"/>
        <bgColor indexed="64"/>
      </patternFill>
    </fill>
    <fill>
      <patternFill patternType="solid">
        <fgColor rgb="FFF7C1CE"/>
        <bgColor indexed="64"/>
      </patternFill>
    </fill>
    <fill>
      <patternFill patternType="solid">
        <fgColor rgb="FFFBDAD1"/>
        <bgColor indexed="64"/>
      </patternFill>
    </fill>
    <fill>
      <patternFill patternType="solid">
        <fgColor rgb="FFF9C7B9"/>
        <bgColor indexed="64"/>
      </patternFill>
    </fill>
    <fill>
      <patternFill patternType="solid">
        <fgColor rgb="FFFDEDE9"/>
        <bgColor indexed="64"/>
      </patternFill>
    </fill>
  </fills>
  <borders count="22">
    <border>
      <left/>
      <right/>
      <top/>
      <bottom/>
      <diagonal/>
    </border>
    <border>
      <left/>
      <right/>
      <top/>
      <bottom style="medium">
        <color theme="0" tint="-4.9989318521683403E-2"/>
      </bottom>
      <diagonal/>
    </border>
    <border>
      <left style="thin">
        <color rgb="FF9E9E9E"/>
      </left>
      <right style="thin">
        <color rgb="FF9E9E9E"/>
      </right>
      <top style="thin">
        <color rgb="FF9E9E9E"/>
      </top>
      <bottom style="thin">
        <color rgb="FF9E9E9E"/>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medium">
        <color theme="0" tint="-0.249977111117893"/>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top/>
      <bottom/>
      <diagonal/>
    </border>
    <border>
      <left/>
      <right style="medium">
        <color theme="0" tint="-0.249977111117893"/>
      </right>
      <top/>
      <bottom/>
      <diagonal/>
    </border>
    <border>
      <left style="medium">
        <color theme="0" tint="-0.249977111117893"/>
      </left>
      <right/>
      <top/>
      <bottom style="medium">
        <color theme="0" tint="-0.249977111117893"/>
      </bottom>
      <diagonal/>
    </border>
    <border>
      <left/>
      <right style="medium">
        <color theme="0" tint="-0.249977111117893"/>
      </right>
      <top/>
      <bottom style="medium">
        <color theme="0" tint="-0.249977111117893"/>
      </bottom>
      <diagonal/>
    </border>
    <border>
      <left/>
      <right style="thin">
        <color theme="0" tint="-0.14999847407452621"/>
      </right>
      <top style="thin">
        <color theme="0" tint="-0.14999847407452621"/>
      </top>
      <bottom/>
      <diagonal/>
    </border>
    <border>
      <left/>
      <right style="thin">
        <color theme="0" tint="-0.14999847407452621"/>
      </right>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25" fillId="0" borderId="0" applyNumberFormat="0" applyFill="0" applyBorder="0" applyAlignment="0" applyProtection="0"/>
  </cellStyleXfs>
  <cellXfs count="125">
    <xf numFmtId="0" fontId="0" fillId="0" borderId="0" xfId="0"/>
    <xf numFmtId="0" fontId="0" fillId="2" borderId="0" xfId="0" applyFill="1"/>
    <xf numFmtId="0" fontId="0" fillId="2" borderId="0" xfId="0" applyFill="1" applyAlignment="1">
      <alignment wrapText="1"/>
    </xf>
    <xf numFmtId="0" fontId="1" fillId="0" borderId="0" xfId="0" applyFont="1"/>
    <xf numFmtId="0" fontId="4" fillId="0" borderId="0" xfId="0" applyFont="1" applyAlignment="1">
      <alignment wrapText="1"/>
    </xf>
    <xf numFmtId="0" fontId="5" fillId="2" borderId="1" xfId="0" applyFont="1" applyFill="1" applyBorder="1" applyAlignment="1">
      <alignment vertical="center" wrapText="1"/>
    </xf>
    <xf numFmtId="0" fontId="6" fillId="2" borderId="1" xfId="0" applyFont="1" applyFill="1" applyBorder="1" applyAlignment="1">
      <alignment vertical="center" wrapText="1"/>
    </xf>
    <xf numFmtId="0" fontId="6" fillId="2" borderId="1" xfId="0" applyFont="1" applyFill="1" applyBorder="1" applyAlignment="1">
      <alignment vertical="center"/>
    </xf>
    <xf numFmtId="0" fontId="0" fillId="2" borderId="1" xfId="0" applyFill="1" applyBorder="1" applyAlignment="1">
      <alignment vertical="center"/>
    </xf>
    <xf numFmtId="0" fontId="8" fillId="3" borderId="2" xfId="0" applyFont="1" applyFill="1" applyBorder="1" applyAlignment="1">
      <alignment horizontal="left" vertical="center" wrapText="1" readingOrder="1"/>
    </xf>
    <xf numFmtId="0" fontId="8" fillId="4" borderId="2" xfId="0" applyFont="1" applyFill="1" applyBorder="1" applyAlignment="1">
      <alignment horizontal="left" vertical="center" wrapText="1" readingOrder="1"/>
    </xf>
    <xf numFmtId="0" fontId="8" fillId="5" borderId="2" xfId="0" applyFont="1" applyFill="1" applyBorder="1" applyAlignment="1">
      <alignment horizontal="left" vertical="center" wrapText="1" readingOrder="1"/>
    </xf>
    <xf numFmtId="0" fontId="0" fillId="0" borderId="0" xfId="0" applyAlignment="1">
      <alignment vertical="center" wrapText="1"/>
    </xf>
    <xf numFmtId="0" fontId="6" fillId="2" borderId="0" xfId="0" applyFont="1" applyFill="1" applyAlignment="1">
      <alignment vertical="center" wrapText="1"/>
    </xf>
    <xf numFmtId="0" fontId="7" fillId="0" borderId="0" xfId="0" applyFont="1" applyAlignment="1">
      <alignment vertical="center"/>
    </xf>
    <xf numFmtId="0" fontId="9" fillId="3" borderId="0" xfId="0" applyFont="1" applyFill="1"/>
    <xf numFmtId="0" fontId="14" fillId="0" borderId="0" xfId="0" applyFont="1" applyAlignment="1">
      <alignment horizontal="left" vertical="center" wrapText="1" readingOrder="1"/>
    </xf>
    <xf numFmtId="0" fontId="15" fillId="0" borderId="0" xfId="0" applyFont="1" applyAlignment="1">
      <alignment horizontal="left" vertical="center" wrapText="1" readingOrder="1"/>
    </xf>
    <xf numFmtId="0" fontId="16" fillId="0" borderId="0" xfId="0" applyFont="1"/>
    <xf numFmtId="0" fontId="13" fillId="5" borderId="0" xfId="0" applyFont="1" applyFill="1" applyAlignment="1">
      <alignment vertical="center"/>
    </xf>
    <xf numFmtId="0" fontId="9" fillId="5" borderId="0" xfId="0" applyFont="1" applyFill="1"/>
    <xf numFmtId="0" fontId="13" fillId="4" borderId="0" xfId="0" applyFont="1" applyFill="1" applyAlignment="1">
      <alignment vertical="center"/>
    </xf>
    <xf numFmtId="0" fontId="9" fillId="4" borderId="0" xfId="0" applyFont="1" applyFill="1"/>
    <xf numFmtId="0" fontId="15" fillId="0" borderId="3" xfId="0" applyFont="1" applyBorder="1" applyAlignment="1">
      <alignment horizontal="left" vertical="center" wrapText="1" readingOrder="1"/>
    </xf>
    <xf numFmtId="0" fontId="16" fillId="0" borderId="3" xfId="0" applyFont="1" applyBorder="1"/>
    <xf numFmtId="0" fontId="0" fillId="0" borderId="3" xfId="0" applyBorder="1"/>
    <xf numFmtId="0" fontId="5" fillId="2" borderId="0" xfId="0" applyFont="1" applyFill="1" applyAlignment="1">
      <alignment vertical="center" wrapText="1"/>
    </xf>
    <xf numFmtId="0" fontId="18" fillId="0" borderId="0" xfId="0" applyFont="1"/>
    <xf numFmtId="0" fontId="19" fillId="0" borderId="0" xfId="0" applyFont="1" applyAlignment="1">
      <alignment horizontal="center" vertical="center"/>
    </xf>
    <xf numFmtId="0" fontId="23" fillId="0" borderId="3" xfId="0" applyFont="1" applyBorder="1" applyAlignment="1">
      <alignment horizontal="left" vertical="center" wrapText="1" readingOrder="1"/>
    </xf>
    <xf numFmtId="0" fontId="0" fillId="0" borderId="3" xfId="0" applyBorder="1" applyAlignment="1">
      <alignment horizontal="left" vertical="top"/>
    </xf>
    <xf numFmtId="0" fontId="10" fillId="0" borderId="0" xfId="0" applyFont="1"/>
    <xf numFmtId="0" fontId="20" fillId="0" borderId="0" xfId="0" applyFont="1"/>
    <xf numFmtId="0" fontId="0" fillId="0" borderId="0" xfId="0" applyAlignment="1">
      <alignment wrapText="1"/>
    </xf>
    <xf numFmtId="0" fontId="25" fillId="0" borderId="0" xfId="1"/>
    <xf numFmtId="0" fontId="11" fillId="0" borderId="0" xfId="0" applyFont="1"/>
    <xf numFmtId="0" fontId="13" fillId="5" borderId="0" xfId="0" applyFont="1" applyFill="1"/>
    <xf numFmtId="0" fontId="1" fillId="7" borderId="0" xfId="0" applyFont="1" applyFill="1"/>
    <xf numFmtId="0" fontId="0" fillId="7" borderId="0" xfId="0" applyFill="1"/>
    <xf numFmtId="0" fontId="26" fillId="0" borderId="3" xfId="0" applyFont="1" applyBorder="1"/>
    <xf numFmtId="0" fontId="27" fillId="0" borderId="4" xfId="0" applyFont="1" applyBorder="1" applyAlignment="1">
      <alignment vertical="center"/>
    </xf>
    <xf numFmtId="0" fontId="28" fillId="2" borderId="0" xfId="0" applyFont="1" applyFill="1" applyAlignment="1">
      <alignment vertical="center"/>
    </xf>
    <xf numFmtId="0" fontId="29" fillId="0" borderId="0" xfId="0" applyFont="1"/>
    <xf numFmtId="0" fontId="30" fillId="3" borderId="0" xfId="0" applyFont="1" applyFill="1" applyAlignment="1">
      <alignment vertical="center"/>
    </xf>
    <xf numFmtId="0" fontId="31" fillId="3" borderId="0" xfId="0" applyFont="1" applyFill="1"/>
    <xf numFmtId="0" fontId="32" fillId="3" borderId="0" xfId="0" applyFont="1" applyFill="1"/>
    <xf numFmtId="0" fontId="33" fillId="3" borderId="0" xfId="0" applyFont="1" applyFill="1" applyAlignment="1">
      <alignment vertical="center" wrapText="1"/>
    </xf>
    <xf numFmtId="0" fontId="32" fillId="0" borderId="0" xfId="0" applyFont="1" applyAlignment="1">
      <alignment horizontal="right"/>
    </xf>
    <xf numFmtId="0" fontId="32" fillId="0" borderId="0" xfId="0" applyFont="1"/>
    <xf numFmtId="0" fontId="29" fillId="0" borderId="0" xfId="0" applyFont="1" applyAlignment="1">
      <alignment wrapText="1"/>
    </xf>
    <xf numFmtId="0" fontId="30" fillId="4" borderId="0" xfId="0" applyFont="1" applyFill="1" applyAlignment="1">
      <alignment vertical="center"/>
    </xf>
    <xf numFmtId="0" fontId="31" fillId="4" borderId="0" xfId="0" applyFont="1" applyFill="1"/>
    <xf numFmtId="0" fontId="34" fillId="4" borderId="0" xfId="0" applyFont="1" applyFill="1"/>
    <xf numFmtId="0" fontId="33" fillId="4" borderId="0" xfId="0" applyFont="1" applyFill="1" applyAlignment="1">
      <alignment vertical="center" wrapText="1"/>
    </xf>
    <xf numFmtId="0" fontId="34" fillId="0" borderId="0" xfId="0" applyFont="1" applyAlignment="1">
      <alignment horizontal="right"/>
    </xf>
    <xf numFmtId="0" fontId="34" fillId="0" borderId="0" xfId="0" applyFont="1"/>
    <xf numFmtId="0" fontId="30" fillId="5" borderId="0" xfId="0" applyFont="1" applyFill="1" applyAlignment="1">
      <alignment vertical="center"/>
    </xf>
    <xf numFmtId="0" fontId="31" fillId="5" borderId="0" xfId="0" applyFont="1" applyFill="1"/>
    <xf numFmtId="0" fontId="35" fillId="5" borderId="0" xfId="0" applyFont="1" applyFill="1"/>
    <xf numFmtId="0" fontId="33" fillId="5" borderId="0" xfId="0" applyFont="1" applyFill="1" applyAlignment="1">
      <alignment vertical="center" wrapText="1"/>
    </xf>
    <xf numFmtId="0" fontId="35" fillId="0" borderId="0" xfId="0" applyFont="1" applyAlignment="1">
      <alignment horizontal="right"/>
    </xf>
    <xf numFmtId="0" fontId="35" fillId="0" borderId="0" xfId="0" applyFont="1"/>
    <xf numFmtId="0" fontId="30" fillId="6" borderId="0" xfId="0" applyFont="1" applyFill="1" applyAlignment="1">
      <alignment horizontal="left" vertical="center"/>
    </xf>
    <xf numFmtId="0" fontId="36" fillId="6" borderId="0" xfId="0" applyFont="1" applyFill="1" applyAlignment="1">
      <alignment horizontal="center" vertical="center" wrapText="1"/>
    </xf>
    <xf numFmtId="0" fontId="0" fillId="8" borderId="0" xfId="0" applyFill="1"/>
    <xf numFmtId="0" fontId="4" fillId="8" borderId="0" xfId="0" applyFont="1" applyFill="1"/>
    <xf numFmtId="2" fontId="36" fillId="6" borderId="0" xfId="0" applyNumberFormat="1" applyFont="1" applyFill="1" applyAlignment="1">
      <alignment vertical="center"/>
    </xf>
    <xf numFmtId="0" fontId="33" fillId="6" borderId="0" xfId="0" applyFont="1" applyFill="1" applyAlignment="1">
      <alignment horizontal="center" vertical="center" wrapText="1"/>
    </xf>
    <xf numFmtId="0" fontId="0" fillId="3" borderId="0" xfId="0" applyFill="1"/>
    <xf numFmtId="0" fontId="8" fillId="3" borderId="0" xfId="0" applyFont="1" applyFill="1"/>
    <xf numFmtId="0" fontId="0" fillId="2" borderId="5" xfId="0" applyFill="1" applyBorder="1" applyAlignment="1">
      <alignment wrapText="1"/>
    </xf>
    <xf numFmtId="0" fontId="2" fillId="2" borderId="6" xfId="0" applyFont="1" applyFill="1" applyBorder="1" applyAlignment="1">
      <alignment wrapText="1"/>
    </xf>
    <xf numFmtId="0" fontId="0" fillId="2" borderId="7" xfId="0" applyFill="1" applyBorder="1" applyAlignment="1">
      <alignment wrapText="1"/>
    </xf>
    <xf numFmtId="0" fontId="0" fillId="2" borderId="8" xfId="0" applyFill="1" applyBorder="1" applyAlignment="1">
      <alignment wrapText="1"/>
    </xf>
    <xf numFmtId="0" fontId="11" fillId="2" borderId="8" xfId="0" applyFont="1" applyFill="1" applyBorder="1" applyAlignment="1">
      <alignment horizontal="left" vertical="top" wrapText="1"/>
    </xf>
    <xf numFmtId="0" fontId="11" fillId="2" borderId="7" xfId="0" applyFont="1" applyFill="1" applyBorder="1" applyAlignment="1">
      <alignment wrapText="1"/>
    </xf>
    <xf numFmtId="0" fontId="11" fillId="0" borderId="8" xfId="0" applyFont="1" applyBorder="1" applyAlignment="1">
      <alignment horizontal="left" vertical="top"/>
    </xf>
    <xf numFmtId="0" fontId="0" fillId="2" borderId="9" xfId="0" applyFill="1" applyBorder="1" applyAlignment="1">
      <alignment wrapText="1"/>
    </xf>
    <xf numFmtId="0" fontId="0" fillId="2" borderId="10" xfId="0" applyFill="1" applyBorder="1" applyAlignment="1">
      <alignment wrapText="1"/>
    </xf>
    <xf numFmtId="0" fontId="12" fillId="2" borderId="7" xfId="0" applyFont="1" applyFill="1" applyBorder="1" applyAlignment="1">
      <alignment horizontal="left" vertical="top" wrapText="1"/>
    </xf>
    <xf numFmtId="0" fontId="12" fillId="2" borderId="7" xfId="0" applyFont="1" applyFill="1" applyBorder="1" applyAlignment="1">
      <alignment wrapText="1"/>
    </xf>
    <xf numFmtId="0" fontId="3" fillId="0" borderId="3" xfId="0" applyFont="1" applyBorder="1" applyAlignment="1">
      <alignment horizontal="left"/>
    </xf>
    <xf numFmtId="0" fontId="13" fillId="3" borderId="0" xfId="0" applyFont="1" applyFill="1" applyAlignment="1">
      <alignment vertical="center"/>
    </xf>
    <xf numFmtId="0" fontId="22" fillId="0" borderId="3" xfId="0" applyFont="1" applyBorder="1" applyAlignment="1">
      <alignment horizontal="left" vertical="center" wrapText="1" readingOrder="1"/>
    </xf>
    <xf numFmtId="0" fontId="15" fillId="9" borderId="3" xfId="0" applyFont="1" applyFill="1" applyBorder="1" applyAlignment="1">
      <alignment horizontal="left" vertical="center" wrapText="1" readingOrder="1"/>
    </xf>
    <xf numFmtId="0" fontId="15" fillId="10" borderId="3" xfId="0" applyFont="1" applyFill="1" applyBorder="1" applyAlignment="1">
      <alignment horizontal="left" vertical="center" wrapText="1" readingOrder="1"/>
    </xf>
    <xf numFmtId="0" fontId="15" fillId="11" borderId="3" xfId="0" applyFont="1" applyFill="1" applyBorder="1" applyAlignment="1">
      <alignment horizontal="left" vertical="center" wrapText="1" readingOrder="1"/>
    </xf>
    <xf numFmtId="0" fontId="15" fillId="12" borderId="3" xfId="0" applyFont="1" applyFill="1" applyBorder="1" applyAlignment="1">
      <alignment horizontal="left" vertical="center" wrapText="1" readingOrder="1"/>
    </xf>
    <xf numFmtId="0" fontId="15" fillId="13" borderId="3" xfId="0" applyFont="1" applyFill="1" applyBorder="1" applyAlignment="1">
      <alignment horizontal="left" vertical="center" wrapText="1" readingOrder="1"/>
    </xf>
    <xf numFmtId="0" fontId="15" fillId="14" borderId="3" xfId="0" applyFont="1" applyFill="1" applyBorder="1" applyAlignment="1">
      <alignment horizontal="left" vertical="center" wrapText="1" readingOrder="1"/>
    </xf>
    <xf numFmtId="0" fontId="15" fillId="15" borderId="3" xfId="0" applyFont="1" applyFill="1" applyBorder="1" applyAlignment="1">
      <alignment horizontal="left" vertical="center" wrapText="1" readingOrder="1"/>
    </xf>
    <xf numFmtId="0" fontId="15" fillId="16" borderId="3" xfId="0" applyFont="1" applyFill="1" applyBorder="1" applyAlignment="1">
      <alignment horizontal="left" vertical="center" wrapText="1" readingOrder="1"/>
    </xf>
    <xf numFmtId="0" fontId="15" fillId="17" borderId="3" xfId="0" applyFont="1" applyFill="1" applyBorder="1" applyAlignment="1">
      <alignment horizontal="left" vertical="center" wrapText="1" readingOrder="1"/>
    </xf>
    <xf numFmtId="0" fontId="15" fillId="18" borderId="3" xfId="0" applyFont="1" applyFill="1" applyBorder="1" applyAlignment="1">
      <alignment horizontal="left" vertical="center" wrapText="1" readingOrder="1"/>
    </xf>
    <xf numFmtId="0" fontId="43" fillId="0" borderId="0" xfId="0" applyFont="1" applyAlignment="1">
      <alignment vertical="center"/>
    </xf>
    <xf numFmtId="0" fontId="44" fillId="0" borderId="0" xfId="0" applyFont="1"/>
    <xf numFmtId="0" fontId="45" fillId="0" borderId="0" xfId="0" applyFont="1"/>
    <xf numFmtId="0" fontId="45" fillId="0" borderId="0" xfId="0" applyFont="1" applyAlignment="1">
      <alignment wrapText="1"/>
    </xf>
    <xf numFmtId="0" fontId="29" fillId="2" borderId="0" xfId="0" applyFont="1" applyFill="1"/>
    <xf numFmtId="0" fontId="8" fillId="0" borderId="2" xfId="0" applyFont="1" applyBorder="1" applyAlignment="1">
      <alignment horizontal="left" vertical="center" wrapText="1" readingOrder="1"/>
    </xf>
    <xf numFmtId="0" fontId="46" fillId="2" borderId="8" xfId="0" applyFont="1" applyFill="1" applyBorder="1" applyAlignment="1">
      <alignment wrapText="1"/>
    </xf>
    <xf numFmtId="0" fontId="47" fillId="15" borderId="16" xfId="0" applyFont="1" applyFill="1" applyBorder="1" applyAlignment="1">
      <alignment vertical="center"/>
    </xf>
    <xf numFmtId="0" fontId="47" fillId="15" borderId="17" xfId="0" applyFont="1" applyFill="1" applyBorder="1"/>
    <xf numFmtId="0" fontId="0" fillId="0" borderId="18" xfId="0" applyBorder="1"/>
    <xf numFmtId="0" fontId="0" fillId="0" borderId="19" xfId="0" applyBorder="1" applyAlignment="1">
      <alignment wrapText="1"/>
    </xf>
    <xf numFmtId="0" fontId="48" fillId="0" borderId="18" xfId="0" applyFont="1" applyBorder="1" applyAlignment="1">
      <alignment horizontal="left" vertical="center"/>
    </xf>
    <xf numFmtId="0" fontId="27" fillId="0" borderId="18" xfId="0" applyFont="1" applyBorder="1" applyAlignment="1">
      <alignment horizontal="left" vertical="top"/>
    </xf>
    <xf numFmtId="0" fontId="29" fillId="0" borderId="19" xfId="0" applyFont="1" applyBorder="1" applyAlignment="1">
      <alignment horizontal="left" vertical="top" wrapText="1"/>
    </xf>
    <xf numFmtId="0" fontId="27" fillId="0" borderId="20" xfId="0" applyFont="1" applyBorder="1" applyAlignment="1">
      <alignment horizontal="left" vertical="top"/>
    </xf>
    <xf numFmtId="0" fontId="29" fillId="0" borderId="21" xfId="0" applyFont="1" applyBorder="1" applyAlignment="1">
      <alignment horizontal="left" vertical="top" wrapText="1"/>
    </xf>
    <xf numFmtId="0" fontId="45" fillId="0" borderId="4" xfId="0" applyFont="1" applyBorder="1" applyAlignment="1">
      <alignment vertical="center"/>
    </xf>
    <xf numFmtId="0" fontId="45" fillId="0" borderId="4" xfId="0" applyFont="1" applyBorder="1" applyAlignment="1">
      <alignment vertical="center" wrapText="1"/>
    </xf>
    <xf numFmtId="0" fontId="0" fillId="4" borderId="0" xfId="0" applyFill="1"/>
    <xf numFmtId="0" fontId="0" fillId="5" borderId="0" xfId="0" applyFill="1"/>
    <xf numFmtId="0" fontId="27" fillId="8" borderId="4" xfId="0" applyFont="1" applyFill="1" applyBorder="1" applyAlignment="1">
      <alignment vertical="center" wrapText="1"/>
    </xf>
    <xf numFmtId="0" fontId="4" fillId="0" borderId="0" xfId="0" applyFont="1"/>
    <xf numFmtId="0" fontId="25" fillId="2" borderId="8" xfId="1" applyFill="1" applyBorder="1" applyAlignment="1">
      <alignment horizontal="left" vertical="top" wrapText="1"/>
    </xf>
    <xf numFmtId="0" fontId="24" fillId="0" borderId="3" xfId="0" applyFont="1" applyBorder="1" applyAlignment="1">
      <alignment horizontal="left" vertical="center" wrapText="1" readingOrder="1"/>
    </xf>
    <xf numFmtId="0" fontId="21" fillId="0" borderId="0" xfId="0" applyFont="1" applyAlignment="1">
      <alignment horizontal="center" vertical="center"/>
    </xf>
    <xf numFmtId="0" fontId="22" fillId="0" borderId="11" xfId="0" applyFont="1" applyBorder="1" applyAlignment="1">
      <alignment horizontal="left" vertical="center" wrapText="1" readingOrder="1"/>
    </xf>
    <xf numFmtId="0" fontId="22" fillId="0" borderId="12" xfId="0" applyFont="1" applyBorder="1" applyAlignment="1">
      <alignment horizontal="left" vertical="center" wrapText="1" readingOrder="1"/>
    </xf>
    <xf numFmtId="0" fontId="7" fillId="0" borderId="0" xfId="0" applyFont="1" applyAlignment="1">
      <alignment horizontal="left" vertical="center"/>
    </xf>
    <xf numFmtId="0" fontId="24" fillId="0" borderId="13" xfId="0" applyFont="1" applyBorder="1" applyAlignment="1">
      <alignment horizontal="left" vertical="center" wrapText="1" readingOrder="1"/>
    </xf>
    <xf numFmtId="0" fontId="24" fillId="0" borderId="14" xfId="0" applyFont="1" applyBorder="1" applyAlignment="1">
      <alignment horizontal="left" vertical="center" wrapText="1" readingOrder="1"/>
    </xf>
    <xf numFmtId="0" fontId="21" fillId="0" borderId="15" xfId="0" applyFont="1" applyBorder="1" applyAlignment="1">
      <alignment horizontal="left" vertical="center"/>
    </xf>
  </cellXfs>
  <cellStyles count="2">
    <cellStyle name="Lien hypertexte" xfId="1" builtinId="8"/>
    <cellStyle name="Normal" xfId="0" builtinId="0"/>
  </cellStyles>
  <dxfs count="2">
    <dxf>
      <font>
        <color theme="0" tint="-0.24994659260841701"/>
      </font>
    </dxf>
    <dxf>
      <font>
        <color theme="0" tint="-0.24994659260841701"/>
      </font>
    </dxf>
  </dxfs>
  <tableStyles count="0" defaultTableStyle="TableStyleMedium2" defaultPivotStyle="PivotStyleLight16"/>
  <colors>
    <mruColors>
      <color rgb="FFE95378"/>
      <color rgb="FFF7C1CE"/>
      <color rgb="FF5E1D7B"/>
      <color rgb="FFED7D31"/>
      <color rgb="FFFDEDE9"/>
      <color rgb="FFF9C7B9"/>
      <color rgb="FFFBDAD1"/>
      <color rgb="FFFCE0D8"/>
      <color rgb="FFFAD6DF"/>
      <color rgb="FFFCE4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r>
              <a:rPr lang="fr-FR" b="1" baseline="0">
                <a:latin typeface="Aptos" panose="020B0004020202020204" pitchFamily="34" charset="0"/>
              </a:rPr>
              <a:t>Results T0</a:t>
            </a:r>
            <a:endParaRPr lang="fr-FR" b="1">
              <a:latin typeface="Aptos" panose="020B0004020202020204" pitchFamily="34" charset="0"/>
            </a:endParaRPr>
          </a:p>
        </c:rich>
      </c:tx>
      <c:layout>
        <c:manualLayout>
          <c:xMode val="edge"/>
          <c:yMode val="edge"/>
          <c:x val="0.41971668057815725"/>
          <c:y val="3.994599121896482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endParaRPr lang="fr-FR"/>
        </a:p>
      </c:txPr>
    </c:title>
    <c:autoTitleDeleted val="0"/>
    <c:plotArea>
      <c:layout>
        <c:manualLayout>
          <c:layoutTarget val="inner"/>
          <c:xMode val="edge"/>
          <c:yMode val="edge"/>
          <c:x val="0.30858555847089375"/>
          <c:y val="0.25962809055687341"/>
          <c:w val="0.38375305871414161"/>
          <c:h val="0.55678294425518693"/>
        </c:manualLayout>
      </c:layout>
      <c:radarChart>
        <c:radarStyle val="marker"/>
        <c:varyColors val="0"/>
        <c:ser>
          <c:idx val="0"/>
          <c:order val="0"/>
          <c:spPr>
            <a:ln w="28575" cap="rnd">
              <a:noFill/>
              <a:round/>
            </a:ln>
            <a:effectLst/>
          </c:spPr>
          <c:marker>
            <c:symbol val="circle"/>
            <c:size val="9"/>
            <c:spPr>
              <a:solidFill>
                <a:schemeClr val="accent1"/>
              </a:solidFill>
              <a:ln w="9525">
                <a:noFill/>
              </a:ln>
              <a:effectLst/>
            </c:spPr>
          </c:marker>
          <c:dPt>
            <c:idx val="0"/>
            <c:marker>
              <c:symbol val="circle"/>
              <c:size val="9"/>
              <c:spPr>
                <a:solidFill>
                  <a:srgbClr val="5E1D7B"/>
                </a:solidFill>
                <a:ln w="9525">
                  <a:noFill/>
                </a:ln>
                <a:effectLst/>
              </c:spPr>
            </c:marker>
            <c:bubble3D val="0"/>
            <c:extLst>
              <c:ext xmlns:c16="http://schemas.microsoft.com/office/drawing/2014/chart" uri="{C3380CC4-5D6E-409C-BE32-E72D297353CC}">
                <c16:uniqueId val="{0000000D-EE07-4F76-AA6F-C7F97AA90AD1}"/>
              </c:ext>
            </c:extLst>
          </c:dPt>
          <c:dPt>
            <c:idx val="1"/>
            <c:marker>
              <c:symbol val="circle"/>
              <c:size val="9"/>
              <c:spPr>
                <a:solidFill>
                  <a:srgbClr val="5E1D7B"/>
                </a:solidFill>
                <a:ln w="9525">
                  <a:noFill/>
                </a:ln>
                <a:effectLst/>
              </c:spPr>
            </c:marker>
            <c:bubble3D val="0"/>
            <c:extLst>
              <c:ext xmlns:c16="http://schemas.microsoft.com/office/drawing/2014/chart" uri="{C3380CC4-5D6E-409C-BE32-E72D297353CC}">
                <c16:uniqueId val="{0000000C-EE07-4F76-AA6F-C7F97AA90AD1}"/>
              </c:ext>
            </c:extLst>
          </c:dPt>
          <c:dPt>
            <c:idx val="2"/>
            <c:marker>
              <c:symbol val="circle"/>
              <c:size val="9"/>
              <c:spPr>
                <a:solidFill>
                  <a:srgbClr val="5E1D7B"/>
                </a:solidFill>
                <a:ln w="9525">
                  <a:noFill/>
                </a:ln>
                <a:effectLst/>
              </c:spPr>
            </c:marker>
            <c:bubble3D val="0"/>
            <c:extLst>
              <c:ext xmlns:c16="http://schemas.microsoft.com/office/drawing/2014/chart" uri="{C3380CC4-5D6E-409C-BE32-E72D297353CC}">
                <c16:uniqueId val="{0000000B-EE07-4F76-AA6F-C7F97AA90AD1}"/>
              </c:ext>
            </c:extLst>
          </c:dPt>
          <c:dPt>
            <c:idx val="3"/>
            <c:marker>
              <c:symbol val="circle"/>
              <c:size val="9"/>
              <c:spPr>
                <a:solidFill>
                  <a:srgbClr val="5E1D7B"/>
                </a:solidFill>
                <a:ln w="9525">
                  <a:noFill/>
                </a:ln>
                <a:effectLst/>
              </c:spPr>
            </c:marker>
            <c:bubble3D val="0"/>
            <c:extLst>
              <c:ext xmlns:c16="http://schemas.microsoft.com/office/drawing/2014/chart" uri="{C3380CC4-5D6E-409C-BE32-E72D297353CC}">
                <c16:uniqueId val="{0000000A-EE07-4F76-AA6F-C7F97AA90AD1}"/>
              </c:ext>
            </c:extLst>
          </c:dPt>
          <c:dPt>
            <c:idx val="4"/>
            <c:marker>
              <c:symbol val="circle"/>
              <c:size val="9"/>
              <c:spPr>
                <a:solidFill>
                  <a:srgbClr val="5E1D7B"/>
                </a:solidFill>
                <a:ln w="9525">
                  <a:noFill/>
                </a:ln>
                <a:effectLst/>
              </c:spPr>
            </c:marker>
            <c:bubble3D val="0"/>
            <c:extLst>
              <c:ext xmlns:c16="http://schemas.microsoft.com/office/drawing/2014/chart" uri="{C3380CC4-5D6E-409C-BE32-E72D297353CC}">
                <c16:uniqueId val="{00000009-EE07-4F76-AA6F-C7F97AA90AD1}"/>
              </c:ext>
            </c:extLst>
          </c:dPt>
          <c:dPt>
            <c:idx val="5"/>
            <c:marker>
              <c:symbol val="circle"/>
              <c:size val="9"/>
              <c:spPr>
                <a:solidFill>
                  <a:srgbClr val="E95378"/>
                </a:solidFill>
                <a:ln w="9525">
                  <a:noFill/>
                </a:ln>
                <a:effectLst/>
              </c:spPr>
            </c:marker>
            <c:bubble3D val="0"/>
            <c:extLst>
              <c:ext xmlns:c16="http://schemas.microsoft.com/office/drawing/2014/chart" uri="{C3380CC4-5D6E-409C-BE32-E72D297353CC}">
                <c16:uniqueId val="{00000008-EE07-4F76-AA6F-C7F97AA90AD1}"/>
              </c:ext>
            </c:extLst>
          </c:dPt>
          <c:dPt>
            <c:idx val="6"/>
            <c:marker>
              <c:symbol val="circle"/>
              <c:size val="9"/>
              <c:spPr>
                <a:solidFill>
                  <a:srgbClr val="E95378"/>
                </a:solidFill>
                <a:ln w="9525">
                  <a:noFill/>
                </a:ln>
                <a:effectLst/>
              </c:spPr>
            </c:marker>
            <c:bubble3D val="0"/>
            <c:extLst>
              <c:ext xmlns:c16="http://schemas.microsoft.com/office/drawing/2014/chart" uri="{C3380CC4-5D6E-409C-BE32-E72D297353CC}">
                <c16:uniqueId val="{00000007-EE07-4F76-AA6F-C7F97AA90AD1}"/>
              </c:ext>
            </c:extLst>
          </c:dPt>
          <c:dPt>
            <c:idx val="7"/>
            <c:marker>
              <c:symbol val="circle"/>
              <c:size val="9"/>
              <c:spPr>
                <a:solidFill>
                  <a:srgbClr val="E95378"/>
                </a:solidFill>
                <a:ln w="9525">
                  <a:noFill/>
                </a:ln>
                <a:effectLst/>
              </c:spPr>
            </c:marker>
            <c:bubble3D val="0"/>
            <c:extLst>
              <c:ext xmlns:c16="http://schemas.microsoft.com/office/drawing/2014/chart" uri="{C3380CC4-5D6E-409C-BE32-E72D297353CC}">
                <c16:uniqueId val="{00000005-EE07-4F76-AA6F-C7F97AA90AD1}"/>
              </c:ext>
            </c:extLst>
          </c:dPt>
          <c:dPt>
            <c:idx val="8"/>
            <c:marker>
              <c:symbol val="circle"/>
              <c:size val="9"/>
              <c:spPr>
                <a:solidFill>
                  <a:srgbClr val="E95378"/>
                </a:solidFill>
                <a:ln w="9525">
                  <a:noFill/>
                </a:ln>
                <a:effectLst/>
              </c:spPr>
            </c:marker>
            <c:bubble3D val="0"/>
            <c:extLst>
              <c:ext xmlns:c16="http://schemas.microsoft.com/office/drawing/2014/chart" uri="{C3380CC4-5D6E-409C-BE32-E72D297353CC}">
                <c16:uniqueId val="{00000004-EE07-4F76-AA6F-C7F97AA90AD1}"/>
              </c:ext>
            </c:extLst>
          </c:dPt>
          <c:dPt>
            <c:idx val="9"/>
            <c:marker>
              <c:symbol val="circle"/>
              <c:size val="9"/>
              <c:spPr>
                <a:solidFill>
                  <a:srgbClr val="ED7D31"/>
                </a:solidFill>
                <a:ln w="9525">
                  <a:noFill/>
                </a:ln>
                <a:effectLst/>
              </c:spPr>
            </c:marker>
            <c:bubble3D val="0"/>
            <c:extLst>
              <c:ext xmlns:c16="http://schemas.microsoft.com/office/drawing/2014/chart" uri="{C3380CC4-5D6E-409C-BE32-E72D297353CC}">
                <c16:uniqueId val="{00000003-EE07-4F76-AA6F-C7F97AA90AD1}"/>
              </c:ext>
            </c:extLst>
          </c:dPt>
          <c:dPt>
            <c:idx val="10"/>
            <c:marker>
              <c:symbol val="circle"/>
              <c:size val="9"/>
              <c:spPr>
                <a:solidFill>
                  <a:srgbClr val="ED7D31"/>
                </a:solidFill>
                <a:ln w="9525">
                  <a:noFill/>
                </a:ln>
                <a:effectLst/>
              </c:spPr>
            </c:marker>
            <c:bubble3D val="0"/>
            <c:extLst>
              <c:ext xmlns:c16="http://schemas.microsoft.com/office/drawing/2014/chart" uri="{C3380CC4-5D6E-409C-BE32-E72D297353CC}">
                <c16:uniqueId val="{00000002-EE07-4F76-AA6F-C7F97AA90AD1}"/>
              </c:ext>
            </c:extLst>
          </c:dPt>
          <c:dPt>
            <c:idx val="11"/>
            <c:marker>
              <c:symbol val="circle"/>
              <c:size val="9"/>
              <c:spPr>
                <a:solidFill>
                  <a:srgbClr val="ED7D31"/>
                </a:solidFill>
                <a:ln w="9525">
                  <a:noFill/>
                </a:ln>
                <a:effectLst/>
              </c:spPr>
            </c:marker>
            <c:bubble3D val="0"/>
            <c:extLst>
              <c:ext xmlns:c16="http://schemas.microsoft.com/office/drawing/2014/chart" uri="{C3380CC4-5D6E-409C-BE32-E72D297353CC}">
                <c16:uniqueId val="{0000000B-2FC8-44AA-ADD1-3B58A83ABF33}"/>
              </c:ext>
            </c:extLst>
          </c:dPt>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Results!$R$5:$R$16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EE07-4F76-AA6F-C7F97AA90AD1}"/>
            </c:ext>
          </c:extLst>
        </c:ser>
        <c:dLbls>
          <c:showLegendKey val="0"/>
          <c:showVal val="0"/>
          <c:showCatName val="0"/>
          <c:showSerName val="0"/>
          <c:showPercent val="0"/>
          <c:showBubbleSize val="0"/>
        </c:dLbls>
        <c:axId val="470675392"/>
        <c:axId val="470676352"/>
      </c:radarChart>
      <c:catAx>
        <c:axId val="470675392"/>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fr-FR"/>
          </a:p>
        </c:txPr>
        <c:crossAx val="470676352"/>
        <c:crosses val="autoZero"/>
        <c:auto val="1"/>
        <c:lblAlgn val="ctr"/>
        <c:lblOffset val="100"/>
        <c:noMultiLvlLbl val="0"/>
      </c:catAx>
      <c:valAx>
        <c:axId val="470676352"/>
        <c:scaling>
          <c:orientation val="minMax"/>
          <c:max val="4"/>
        </c:scaling>
        <c:delete val="0"/>
        <c:axPos val="l"/>
        <c:majorGridlines>
          <c:spPr>
            <a:ln w="9525" cap="flat" cmpd="sng" algn="ctr">
              <a:solidFill>
                <a:schemeClr val="tx1">
                  <a:lumMod val="15000"/>
                  <a:lumOff val="85000"/>
                </a:schemeClr>
              </a:solidFill>
              <a:round/>
            </a:ln>
            <a:effectLst/>
          </c:spPr>
        </c:majorGridlines>
        <c:numFmt formatCode="General" sourceLinked="1"/>
        <c:majorTickMark val="in"/>
        <c:minorTickMark val="in"/>
        <c:tickLblPos val="nextTo"/>
        <c:spPr>
          <a:noFill/>
          <a:ln>
            <a:solidFill>
              <a:schemeClr val="bg2">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70675392"/>
        <c:crosses val="autoZero"/>
        <c:crossBetween val="between"/>
        <c:majorUnit val="1"/>
        <c:min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r>
              <a:rPr lang="fr-FR" b="1" baseline="0">
                <a:latin typeface="Aptos" panose="020B0004020202020204" pitchFamily="34" charset="0"/>
              </a:rPr>
              <a:t>Results T1</a:t>
            </a:r>
            <a:endParaRPr lang="fr-FR" b="1">
              <a:latin typeface="Aptos" panose="020B0004020202020204" pitchFamily="34" charset="0"/>
            </a:endParaRPr>
          </a:p>
        </c:rich>
      </c:tx>
      <c:layout>
        <c:manualLayout>
          <c:xMode val="edge"/>
          <c:yMode val="edge"/>
          <c:x val="0.41971668057815725"/>
          <c:y val="3.994599121896482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endParaRPr lang="fr-FR"/>
        </a:p>
      </c:txPr>
    </c:title>
    <c:autoTitleDeleted val="0"/>
    <c:plotArea>
      <c:layout>
        <c:manualLayout>
          <c:layoutTarget val="inner"/>
          <c:xMode val="edge"/>
          <c:yMode val="edge"/>
          <c:x val="0.30858555847089375"/>
          <c:y val="0.25962809055687341"/>
          <c:w val="0.38375305871414161"/>
          <c:h val="0.55678294425518693"/>
        </c:manualLayout>
      </c:layout>
      <c:radarChart>
        <c:radarStyle val="marker"/>
        <c:varyColors val="0"/>
        <c:ser>
          <c:idx val="0"/>
          <c:order val="0"/>
          <c:spPr>
            <a:ln w="28575" cap="rnd">
              <a:noFill/>
              <a:round/>
            </a:ln>
            <a:effectLst/>
          </c:spPr>
          <c:marker>
            <c:symbol val="circle"/>
            <c:size val="9"/>
            <c:spPr>
              <a:solidFill>
                <a:schemeClr val="accent1"/>
              </a:solidFill>
              <a:ln w="9525">
                <a:noFill/>
              </a:ln>
              <a:effectLst/>
            </c:spPr>
          </c:marker>
          <c:dPt>
            <c:idx val="0"/>
            <c:marker>
              <c:symbol val="circle"/>
              <c:size val="9"/>
              <c:spPr>
                <a:solidFill>
                  <a:srgbClr val="5E1D7B"/>
                </a:solidFill>
                <a:ln w="9525">
                  <a:noFill/>
                </a:ln>
                <a:effectLst/>
              </c:spPr>
            </c:marker>
            <c:bubble3D val="0"/>
            <c:extLst>
              <c:ext xmlns:c16="http://schemas.microsoft.com/office/drawing/2014/chart" uri="{C3380CC4-5D6E-409C-BE32-E72D297353CC}">
                <c16:uniqueId val="{00000000-5F42-4780-8239-4CC56A8B09DE}"/>
              </c:ext>
            </c:extLst>
          </c:dPt>
          <c:dPt>
            <c:idx val="1"/>
            <c:marker>
              <c:symbol val="circle"/>
              <c:size val="9"/>
              <c:spPr>
                <a:solidFill>
                  <a:srgbClr val="5E1D7B"/>
                </a:solidFill>
                <a:ln w="9525">
                  <a:noFill/>
                </a:ln>
                <a:effectLst/>
              </c:spPr>
            </c:marker>
            <c:bubble3D val="0"/>
            <c:extLst>
              <c:ext xmlns:c16="http://schemas.microsoft.com/office/drawing/2014/chart" uri="{C3380CC4-5D6E-409C-BE32-E72D297353CC}">
                <c16:uniqueId val="{00000001-5F42-4780-8239-4CC56A8B09DE}"/>
              </c:ext>
            </c:extLst>
          </c:dPt>
          <c:dPt>
            <c:idx val="2"/>
            <c:marker>
              <c:symbol val="circle"/>
              <c:size val="9"/>
              <c:spPr>
                <a:solidFill>
                  <a:srgbClr val="5E1D7B"/>
                </a:solidFill>
                <a:ln w="9525">
                  <a:noFill/>
                </a:ln>
                <a:effectLst/>
              </c:spPr>
            </c:marker>
            <c:bubble3D val="0"/>
            <c:extLst>
              <c:ext xmlns:c16="http://schemas.microsoft.com/office/drawing/2014/chart" uri="{C3380CC4-5D6E-409C-BE32-E72D297353CC}">
                <c16:uniqueId val="{00000002-5F42-4780-8239-4CC56A8B09DE}"/>
              </c:ext>
            </c:extLst>
          </c:dPt>
          <c:dPt>
            <c:idx val="3"/>
            <c:marker>
              <c:symbol val="circle"/>
              <c:size val="9"/>
              <c:spPr>
                <a:solidFill>
                  <a:srgbClr val="5E1D7B"/>
                </a:solidFill>
                <a:ln w="9525">
                  <a:noFill/>
                </a:ln>
                <a:effectLst/>
              </c:spPr>
            </c:marker>
            <c:bubble3D val="0"/>
            <c:extLst>
              <c:ext xmlns:c16="http://schemas.microsoft.com/office/drawing/2014/chart" uri="{C3380CC4-5D6E-409C-BE32-E72D297353CC}">
                <c16:uniqueId val="{00000003-5F42-4780-8239-4CC56A8B09DE}"/>
              </c:ext>
            </c:extLst>
          </c:dPt>
          <c:dPt>
            <c:idx val="4"/>
            <c:marker>
              <c:symbol val="circle"/>
              <c:size val="9"/>
              <c:spPr>
                <a:solidFill>
                  <a:srgbClr val="5E1D7B"/>
                </a:solidFill>
                <a:ln w="9525">
                  <a:noFill/>
                </a:ln>
                <a:effectLst/>
              </c:spPr>
            </c:marker>
            <c:bubble3D val="0"/>
            <c:extLst>
              <c:ext xmlns:c16="http://schemas.microsoft.com/office/drawing/2014/chart" uri="{C3380CC4-5D6E-409C-BE32-E72D297353CC}">
                <c16:uniqueId val="{00000004-5F42-4780-8239-4CC56A8B09DE}"/>
              </c:ext>
            </c:extLst>
          </c:dPt>
          <c:dPt>
            <c:idx val="5"/>
            <c:marker>
              <c:symbol val="circle"/>
              <c:size val="9"/>
              <c:spPr>
                <a:solidFill>
                  <a:srgbClr val="E95378"/>
                </a:solidFill>
                <a:ln w="9525">
                  <a:noFill/>
                </a:ln>
                <a:effectLst/>
              </c:spPr>
            </c:marker>
            <c:bubble3D val="0"/>
            <c:extLst>
              <c:ext xmlns:c16="http://schemas.microsoft.com/office/drawing/2014/chart" uri="{C3380CC4-5D6E-409C-BE32-E72D297353CC}">
                <c16:uniqueId val="{00000005-5F42-4780-8239-4CC56A8B09DE}"/>
              </c:ext>
            </c:extLst>
          </c:dPt>
          <c:dPt>
            <c:idx val="6"/>
            <c:marker>
              <c:symbol val="circle"/>
              <c:size val="9"/>
              <c:spPr>
                <a:solidFill>
                  <a:srgbClr val="E95378"/>
                </a:solidFill>
                <a:ln w="9525">
                  <a:noFill/>
                </a:ln>
                <a:effectLst/>
              </c:spPr>
            </c:marker>
            <c:bubble3D val="0"/>
            <c:extLst>
              <c:ext xmlns:c16="http://schemas.microsoft.com/office/drawing/2014/chart" uri="{C3380CC4-5D6E-409C-BE32-E72D297353CC}">
                <c16:uniqueId val="{00000006-5F42-4780-8239-4CC56A8B09DE}"/>
              </c:ext>
            </c:extLst>
          </c:dPt>
          <c:dPt>
            <c:idx val="7"/>
            <c:marker>
              <c:symbol val="circle"/>
              <c:size val="9"/>
              <c:spPr>
                <a:solidFill>
                  <a:srgbClr val="E95378"/>
                </a:solidFill>
                <a:ln w="9525">
                  <a:noFill/>
                </a:ln>
                <a:effectLst/>
              </c:spPr>
            </c:marker>
            <c:bubble3D val="0"/>
            <c:extLst>
              <c:ext xmlns:c16="http://schemas.microsoft.com/office/drawing/2014/chart" uri="{C3380CC4-5D6E-409C-BE32-E72D297353CC}">
                <c16:uniqueId val="{00000007-5F42-4780-8239-4CC56A8B09DE}"/>
              </c:ext>
            </c:extLst>
          </c:dPt>
          <c:dPt>
            <c:idx val="8"/>
            <c:marker>
              <c:symbol val="circle"/>
              <c:size val="9"/>
              <c:spPr>
                <a:solidFill>
                  <a:srgbClr val="E95378"/>
                </a:solidFill>
                <a:ln w="9525">
                  <a:noFill/>
                </a:ln>
                <a:effectLst/>
              </c:spPr>
            </c:marker>
            <c:bubble3D val="0"/>
            <c:extLst>
              <c:ext xmlns:c16="http://schemas.microsoft.com/office/drawing/2014/chart" uri="{C3380CC4-5D6E-409C-BE32-E72D297353CC}">
                <c16:uniqueId val="{00000008-5F42-4780-8239-4CC56A8B09DE}"/>
              </c:ext>
            </c:extLst>
          </c:dPt>
          <c:dPt>
            <c:idx val="9"/>
            <c:marker>
              <c:symbol val="circle"/>
              <c:size val="9"/>
              <c:spPr>
                <a:solidFill>
                  <a:srgbClr val="ED7D31"/>
                </a:solidFill>
                <a:ln w="9525">
                  <a:noFill/>
                </a:ln>
                <a:effectLst/>
              </c:spPr>
            </c:marker>
            <c:bubble3D val="0"/>
            <c:extLst>
              <c:ext xmlns:c16="http://schemas.microsoft.com/office/drawing/2014/chart" uri="{C3380CC4-5D6E-409C-BE32-E72D297353CC}">
                <c16:uniqueId val="{00000009-5F42-4780-8239-4CC56A8B09DE}"/>
              </c:ext>
            </c:extLst>
          </c:dPt>
          <c:dPt>
            <c:idx val="10"/>
            <c:marker>
              <c:symbol val="circle"/>
              <c:size val="9"/>
              <c:spPr>
                <a:solidFill>
                  <a:srgbClr val="ED7D31"/>
                </a:solidFill>
                <a:ln w="9525">
                  <a:noFill/>
                </a:ln>
                <a:effectLst/>
              </c:spPr>
            </c:marker>
            <c:bubble3D val="0"/>
            <c:extLst>
              <c:ext xmlns:c16="http://schemas.microsoft.com/office/drawing/2014/chart" uri="{C3380CC4-5D6E-409C-BE32-E72D297353CC}">
                <c16:uniqueId val="{0000000A-5F42-4780-8239-4CC56A8B09DE}"/>
              </c:ext>
            </c:extLst>
          </c:dPt>
          <c:dPt>
            <c:idx val="11"/>
            <c:marker>
              <c:symbol val="circle"/>
              <c:size val="9"/>
              <c:spPr>
                <a:solidFill>
                  <a:srgbClr val="ED7D31"/>
                </a:solidFill>
                <a:ln w="9525">
                  <a:noFill/>
                </a:ln>
                <a:effectLst/>
              </c:spPr>
            </c:marker>
            <c:bubble3D val="0"/>
            <c:extLst>
              <c:ext xmlns:c16="http://schemas.microsoft.com/office/drawing/2014/chart" uri="{C3380CC4-5D6E-409C-BE32-E72D297353CC}">
                <c16:uniqueId val="{0000000B-5F42-4780-8239-4CC56A8B09DE}"/>
              </c:ext>
            </c:extLst>
          </c:dPt>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Results!$S$5:$S$16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C-5F42-4780-8239-4CC56A8B09DE}"/>
            </c:ext>
          </c:extLst>
        </c:ser>
        <c:dLbls>
          <c:showLegendKey val="0"/>
          <c:showVal val="0"/>
          <c:showCatName val="0"/>
          <c:showSerName val="0"/>
          <c:showPercent val="0"/>
          <c:showBubbleSize val="0"/>
        </c:dLbls>
        <c:axId val="470675392"/>
        <c:axId val="470676352"/>
      </c:radarChart>
      <c:catAx>
        <c:axId val="470675392"/>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fr-FR"/>
          </a:p>
        </c:txPr>
        <c:crossAx val="470676352"/>
        <c:crosses val="autoZero"/>
        <c:auto val="1"/>
        <c:lblAlgn val="ctr"/>
        <c:lblOffset val="100"/>
        <c:noMultiLvlLbl val="0"/>
      </c:catAx>
      <c:valAx>
        <c:axId val="470676352"/>
        <c:scaling>
          <c:orientation val="minMax"/>
          <c:max val="4"/>
        </c:scaling>
        <c:delete val="0"/>
        <c:axPos val="l"/>
        <c:majorGridlines>
          <c:spPr>
            <a:ln w="9525" cap="flat" cmpd="sng" algn="ctr">
              <a:solidFill>
                <a:schemeClr val="tx1">
                  <a:lumMod val="15000"/>
                  <a:lumOff val="85000"/>
                </a:schemeClr>
              </a:solidFill>
              <a:round/>
            </a:ln>
            <a:effectLst/>
          </c:spPr>
        </c:majorGridlines>
        <c:numFmt formatCode="General" sourceLinked="1"/>
        <c:majorTickMark val="in"/>
        <c:minorTickMark val="in"/>
        <c:tickLblPos val="nextTo"/>
        <c:spPr>
          <a:noFill/>
          <a:ln>
            <a:solidFill>
              <a:schemeClr val="bg2">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70675392"/>
        <c:crosses val="autoZero"/>
        <c:crossBetween val="between"/>
        <c:majorUnit val="1"/>
        <c:min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r>
              <a:rPr lang="fr-FR" b="1" baseline="0">
                <a:latin typeface="Aptos" panose="020B0004020202020204" pitchFamily="34" charset="0"/>
              </a:rPr>
              <a:t>Results T2</a:t>
            </a:r>
            <a:endParaRPr lang="fr-FR" b="1">
              <a:latin typeface="Aptos" panose="020B0004020202020204" pitchFamily="34" charset="0"/>
            </a:endParaRPr>
          </a:p>
        </c:rich>
      </c:tx>
      <c:layout>
        <c:manualLayout>
          <c:xMode val="edge"/>
          <c:yMode val="edge"/>
          <c:x val="0.41971668057815725"/>
          <c:y val="3.994599121896482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ptos" panose="020B0004020202020204" pitchFamily="34" charset="0"/>
              <a:ea typeface="+mn-ea"/>
              <a:cs typeface="+mn-cs"/>
            </a:defRPr>
          </a:pPr>
          <a:endParaRPr lang="fr-FR"/>
        </a:p>
      </c:txPr>
    </c:title>
    <c:autoTitleDeleted val="0"/>
    <c:plotArea>
      <c:layout>
        <c:manualLayout>
          <c:layoutTarget val="inner"/>
          <c:xMode val="edge"/>
          <c:yMode val="edge"/>
          <c:x val="0.30858555847089375"/>
          <c:y val="0.25962809055687341"/>
          <c:w val="0.38375305871414161"/>
          <c:h val="0.55678294425518693"/>
        </c:manualLayout>
      </c:layout>
      <c:radarChart>
        <c:radarStyle val="marker"/>
        <c:varyColors val="0"/>
        <c:ser>
          <c:idx val="0"/>
          <c:order val="0"/>
          <c:spPr>
            <a:ln w="25400" cap="rnd">
              <a:noFill/>
              <a:round/>
            </a:ln>
            <a:effectLst/>
          </c:spPr>
          <c:marker>
            <c:symbol val="circle"/>
            <c:size val="9"/>
            <c:spPr>
              <a:solidFill>
                <a:schemeClr val="accent1"/>
              </a:solidFill>
              <a:ln w="9525">
                <a:noFill/>
              </a:ln>
              <a:effectLst/>
            </c:spPr>
          </c:marker>
          <c:dPt>
            <c:idx val="0"/>
            <c:marker>
              <c:symbol val="circle"/>
              <c:size val="9"/>
              <c:spPr>
                <a:solidFill>
                  <a:srgbClr val="5E1D7B"/>
                </a:solidFill>
                <a:ln w="9525">
                  <a:noFill/>
                </a:ln>
                <a:effectLst/>
              </c:spPr>
            </c:marker>
            <c:bubble3D val="0"/>
            <c:extLst>
              <c:ext xmlns:c16="http://schemas.microsoft.com/office/drawing/2014/chart" uri="{C3380CC4-5D6E-409C-BE32-E72D297353CC}">
                <c16:uniqueId val="{00000000-78EC-4DA2-82D2-9F18C5B01CFF}"/>
              </c:ext>
            </c:extLst>
          </c:dPt>
          <c:dPt>
            <c:idx val="1"/>
            <c:marker>
              <c:symbol val="circle"/>
              <c:size val="9"/>
              <c:spPr>
                <a:solidFill>
                  <a:srgbClr val="5E1D7B"/>
                </a:solidFill>
                <a:ln w="9525">
                  <a:noFill/>
                </a:ln>
                <a:effectLst/>
              </c:spPr>
            </c:marker>
            <c:bubble3D val="0"/>
            <c:extLst>
              <c:ext xmlns:c16="http://schemas.microsoft.com/office/drawing/2014/chart" uri="{C3380CC4-5D6E-409C-BE32-E72D297353CC}">
                <c16:uniqueId val="{00000001-78EC-4DA2-82D2-9F18C5B01CFF}"/>
              </c:ext>
            </c:extLst>
          </c:dPt>
          <c:dPt>
            <c:idx val="2"/>
            <c:marker>
              <c:symbol val="circle"/>
              <c:size val="9"/>
              <c:spPr>
                <a:solidFill>
                  <a:srgbClr val="5E1D7B"/>
                </a:solidFill>
                <a:ln w="9525">
                  <a:noFill/>
                </a:ln>
                <a:effectLst/>
              </c:spPr>
            </c:marker>
            <c:bubble3D val="0"/>
            <c:extLst>
              <c:ext xmlns:c16="http://schemas.microsoft.com/office/drawing/2014/chart" uri="{C3380CC4-5D6E-409C-BE32-E72D297353CC}">
                <c16:uniqueId val="{00000002-78EC-4DA2-82D2-9F18C5B01CFF}"/>
              </c:ext>
            </c:extLst>
          </c:dPt>
          <c:dPt>
            <c:idx val="3"/>
            <c:marker>
              <c:symbol val="circle"/>
              <c:size val="9"/>
              <c:spPr>
                <a:solidFill>
                  <a:srgbClr val="5E1D7B"/>
                </a:solidFill>
                <a:ln w="9525">
                  <a:noFill/>
                </a:ln>
                <a:effectLst/>
              </c:spPr>
            </c:marker>
            <c:bubble3D val="0"/>
            <c:extLst>
              <c:ext xmlns:c16="http://schemas.microsoft.com/office/drawing/2014/chart" uri="{C3380CC4-5D6E-409C-BE32-E72D297353CC}">
                <c16:uniqueId val="{00000003-78EC-4DA2-82D2-9F18C5B01CFF}"/>
              </c:ext>
            </c:extLst>
          </c:dPt>
          <c:dPt>
            <c:idx val="4"/>
            <c:marker>
              <c:symbol val="circle"/>
              <c:size val="9"/>
              <c:spPr>
                <a:solidFill>
                  <a:srgbClr val="5E1D7B"/>
                </a:solidFill>
                <a:ln w="9525">
                  <a:noFill/>
                </a:ln>
                <a:effectLst/>
              </c:spPr>
            </c:marker>
            <c:bubble3D val="0"/>
            <c:extLst>
              <c:ext xmlns:c16="http://schemas.microsoft.com/office/drawing/2014/chart" uri="{C3380CC4-5D6E-409C-BE32-E72D297353CC}">
                <c16:uniqueId val="{00000004-78EC-4DA2-82D2-9F18C5B01CFF}"/>
              </c:ext>
            </c:extLst>
          </c:dPt>
          <c:dPt>
            <c:idx val="5"/>
            <c:marker>
              <c:symbol val="circle"/>
              <c:size val="9"/>
              <c:spPr>
                <a:solidFill>
                  <a:srgbClr val="E95378"/>
                </a:solidFill>
                <a:ln w="9525">
                  <a:noFill/>
                </a:ln>
                <a:effectLst/>
              </c:spPr>
            </c:marker>
            <c:bubble3D val="0"/>
            <c:extLst>
              <c:ext xmlns:c16="http://schemas.microsoft.com/office/drawing/2014/chart" uri="{C3380CC4-5D6E-409C-BE32-E72D297353CC}">
                <c16:uniqueId val="{00000005-78EC-4DA2-82D2-9F18C5B01CFF}"/>
              </c:ext>
            </c:extLst>
          </c:dPt>
          <c:dPt>
            <c:idx val="6"/>
            <c:marker>
              <c:symbol val="circle"/>
              <c:size val="9"/>
              <c:spPr>
                <a:solidFill>
                  <a:srgbClr val="E95378"/>
                </a:solidFill>
                <a:ln w="9525">
                  <a:noFill/>
                </a:ln>
                <a:effectLst/>
              </c:spPr>
            </c:marker>
            <c:bubble3D val="0"/>
            <c:extLst>
              <c:ext xmlns:c16="http://schemas.microsoft.com/office/drawing/2014/chart" uri="{C3380CC4-5D6E-409C-BE32-E72D297353CC}">
                <c16:uniqueId val="{00000006-78EC-4DA2-82D2-9F18C5B01CFF}"/>
              </c:ext>
            </c:extLst>
          </c:dPt>
          <c:dPt>
            <c:idx val="7"/>
            <c:marker>
              <c:symbol val="circle"/>
              <c:size val="9"/>
              <c:spPr>
                <a:solidFill>
                  <a:srgbClr val="E95378"/>
                </a:solidFill>
                <a:ln w="9525">
                  <a:noFill/>
                </a:ln>
                <a:effectLst/>
              </c:spPr>
            </c:marker>
            <c:bubble3D val="0"/>
            <c:extLst>
              <c:ext xmlns:c16="http://schemas.microsoft.com/office/drawing/2014/chart" uri="{C3380CC4-5D6E-409C-BE32-E72D297353CC}">
                <c16:uniqueId val="{00000007-78EC-4DA2-82D2-9F18C5B01CFF}"/>
              </c:ext>
            </c:extLst>
          </c:dPt>
          <c:dPt>
            <c:idx val="8"/>
            <c:marker>
              <c:symbol val="circle"/>
              <c:size val="9"/>
              <c:spPr>
                <a:solidFill>
                  <a:srgbClr val="E95378"/>
                </a:solidFill>
                <a:ln w="9525">
                  <a:noFill/>
                </a:ln>
                <a:effectLst/>
              </c:spPr>
            </c:marker>
            <c:bubble3D val="0"/>
            <c:extLst>
              <c:ext xmlns:c16="http://schemas.microsoft.com/office/drawing/2014/chart" uri="{C3380CC4-5D6E-409C-BE32-E72D297353CC}">
                <c16:uniqueId val="{00000008-78EC-4DA2-82D2-9F18C5B01CFF}"/>
              </c:ext>
            </c:extLst>
          </c:dPt>
          <c:dPt>
            <c:idx val="9"/>
            <c:marker>
              <c:symbol val="circle"/>
              <c:size val="9"/>
              <c:spPr>
                <a:solidFill>
                  <a:srgbClr val="ED7D31"/>
                </a:solidFill>
                <a:ln w="9525">
                  <a:noFill/>
                </a:ln>
                <a:effectLst/>
              </c:spPr>
            </c:marker>
            <c:bubble3D val="0"/>
            <c:extLst>
              <c:ext xmlns:c16="http://schemas.microsoft.com/office/drawing/2014/chart" uri="{C3380CC4-5D6E-409C-BE32-E72D297353CC}">
                <c16:uniqueId val="{00000009-78EC-4DA2-82D2-9F18C5B01CFF}"/>
              </c:ext>
            </c:extLst>
          </c:dPt>
          <c:dPt>
            <c:idx val="10"/>
            <c:marker>
              <c:symbol val="circle"/>
              <c:size val="9"/>
              <c:spPr>
                <a:solidFill>
                  <a:srgbClr val="ED7D31"/>
                </a:solidFill>
                <a:ln w="9525">
                  <a:noFill/>
                </a:ln>
                <a:effectLst/>
              </c:spPr>
            </c:marker>
            <c:bubble3D val="0"/>
            <c:extLst>
              <c:ext xmlns:c16="http://schemas.microsoft.com/office/drawing/2014/chart" uri="{C3380CC4-5D6E-409C-BE32-E72D297353CC}">
                <c16:uniqueId val="{0000000A-78EC-4DA2-82D2-9F18C5B01CFF}"/>
              </c:ext>
            </c:extLst>
          </c:dPt>
          <c:dPt>
            <c:idx val="11"/>
            <c:marker>
              <c:symbol val="circle"/>
              <c:size val="9"/>
              <c:spPr>
                <a:solidFill>
                  <a:srgbClr val="ED7D31"/>
                </a:solidFill>
                <a:ln w="9525">
                  <a:noFill/>
                </a:ln>
                <a:effectLst/>
              </c:spPr>
            </c:marker>
            <c:bubble3D val="0"/>
            <c:extLst>
              <c:ext xmlns:c16="http://schemas.microsoft.com/office/drawing/2014/chart" uri="{C3380CC4-5D6E-409C-BE32-E72D297353CC}">
                <c16:uniqueId val="{0000000B-78EC-4DA2-82D2-9F18C5B01CFF}"/>
              </c:ext>
            </c:extLst>
          </c:dPt>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Results!$T$5:$T$16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C-78EC-4DA2-82D2-9F18C5B01CFF}"/>
            </c:ext>
          </c:extLst>
        </c:ser>
        <c:dLbls>
          <c:showLegendKey val="0"/>
          <c:showVal val="0"/>
          <c:showCatName val="0"/>
          <c:showSerName val="0"/>
          <c:showPercent val="0"/>
          <c:showBubbleSize val="0"/>
        </c:dLbls>
        <c:axId val="470675392"/>
        <c:axId val="470676352"/>
      </c:radarChart>
      <c:catAx>
        <c:axId val="470675392"/>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fr-FR"/>
          </a:p>
        </c:txPr>
        <c:crossAx val="470676352"/>
        <c:crosses val="autoZero"/>
        <c:auto val="1"/>
        <c:lblAlgn val="ctr"/>
        <c:lblOffset val="100"/>
        <c:noMultiLvlLbl val="0"/>
      </c:catAx>
      <c:valAx>
        <c:axId val="470676352"/>
        <c:scaling>
          <c:orientation val="minMax"/>
          <c:max val="4"/>
        </c:scaling>
        <c:delete val="0"/>
        <c:axPos val="l"/>
        <c:majorGridlines>
          <c:spPr>
            <a:ln w="9525" cap="flat" cmpd="sng" algn="ctr">
              <a:solidFill>
                <a:schemeClr val="tx1">
                  <a:lumMod val="15000"/>
                  <a:lumOff val="85000"/>
                </a:schemeClr>
              </a:solidFill>
              <a:round/>
            </a:ln>
            <a:effectLst/>
          </c:spPr>
        </c:majorGridlines>
        <c:numFmt formatCode="General" sourceLinked="1"/>
        <c:majorTickMark val="in"/>
        <c:minorTickMark val="in"/>
        <c:tickLblPos val="nextTo"/>
        <c:spPr>
          <a:noFill/>
          <a:ln>
            <a:solidFill>
              <a:schemeClr val="bg2">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70675392"/>
        <c:crosses val="autoZero"/>
        <c:crossBetween val="between"/>
        <c:majorUnit val="1"/>
        <c:min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50000"/>
                    <a:lumOff val="50000"/>
                  </a:schemeClr>
                </a:solidFill>
                <a:latin typeface="+mn-lt"/>
                <a:ea typeface="+mn-ea"/>
                <a:cs typeface="+mn-cs"/>
              </a:defRPr>
            </a:pPr>
            <a:r>
              <a:rPr lang="fr-FR" sz="1600" b="1">
                <a:solidFill>
                  <a:schemeClr val="tx1">
                    <a:lumMod val="50000"/>
                    <a:lumOff val="50000"/>
                  </a:schemeClr>
                </a:solidFill>
              </a:rPr>
              <a:t>Evolution from start to end</a:t>
            </a:r>
          </a:p>
        </c:rich>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50000"/>
                  <a:lumOff val="50000"/>
                </a:schemeClr>
              </a:solidFill>
              <a:latin typeface="+mn-lt"/>
              <a:ea typeface="+mn-ea"/>
              <a:cs typeface="+mn-cs"/>
            </a:defRPr>
          </a:pPr>
          <a:endParaRPr lang="fr-FR"/>
        </a:p>
      </c:txPr>
    </c:title>
    <c:autoTitleDeleted val="0"/>
    <c:plotArea>
      <c:layout>
        <c:manualLayout>
          <c:layoutTarget val="inner"/>
          <c:xMode val="edge"/>
          <c:yMode val="edge"/>
          <c:x val="0.36505076927975122"/>
          <c:y val="0.1167131867891735"/>
          <c:w val="0.59891083072982165"/>
          <c:h val="0.80685523794194336"/>
        </c:manualLayout>
      </c:layout>
      <c:barChart>
        <c:barDir val="bar"/>
        <c:grouping val="clustered"/>
        <c:varyColors val="0"/>
        <c:ser>
          <c:idx val="0"/>
          <c:order val="0"/>
          <c:tx>
            <c:strRef>
              <c:f>Results!$R$4</c:f>
              <c:strCache>
                <c:ptCount val="1"/>
                <c:pt idx="0">
                  <c:v>Score T0</c:v>
                </c:pt>
              </c:strCache>
            </c:strRef>
          </c:tx>
          <c:spPr>
            <a:solidFill>
              <a:schemeClr val="tx2">
                <a:lumMod val="40000"/>
                <a:lumOff val="60000"/>
              </a:schemeClr>
            </a:solidFill>
            <a:ln>
              <a:noFill/>
            </a:ln>
            <a:effectLst/>
          </c:spPr>
          <c:invertIfNegative val="0"/>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Results!$R$5:$R$16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45D0-4CF3-BE9B-54F173B7B56C}"/>
            </c:ext>
          </c:extLst>
        </c:ser>
        <c:ser>
          <c:idx val="1"/>
          <c:order val="1"/>
          <c:tx>
            <c:strRef>
              <c:f>Results!$S$4</c:f>
              <c:strCache>
                <c:ptCount val="1"/>
                <c:pt idx="0">
                  <c:v>Score T1</c:v>
                </c:pt>
              </c:strCache>
            </c:strRef>
          </c:tx>
          <c:spPr>
            <a:solidFill>
              <a:schemeClr val="tx2">
                <a:lumMod val="60000"/>
                <a:lumOff val="40000"/>
              </a:schemeClr>
            </a:solidFill>
            <a:ln>
              <a:noFill/>
            </a:ln>
            <a:effectLst/>
          </c:spPr>
          <c:invertIfNegative val="0"/>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Results!$S$5:$S$16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5D0-4CF3-BE9B-54F173B7B56C}"/>
            </c:ext>
          </c:extLst>
        </c:ser>
        <c:ser>
          <c:idx val="2"/>
          <c:order val="2"/>
          <c:tx>
            <c:strRef>
              <c:f>Results!$T$4</c:f>
              <c:strCache>
                <c:ptCount val="1"/>
                <c:pt idx="0">
                  <c:v>Score T2</c:v>
                </c:pt>
              </c:strCache>
            </c:strRef>
          </c:tx>
          <c:spPr>
            <a:solidFill>
              <a:schemeClr val="tx2"/>
            </a:solidFill>
            <a:ln>
              <a:noFill/>
            </a:ln>
            <a:effectLst/>
          </c:spPr>
          <c:invertIfNegative val="0"/>
          <c:cat>
            <c:strRef>
              <c:f>Results!$Q$5:$Q$16</c:f>
              <c:strCache>
                <c:ptCount val="12"/>
                <c:pt idx="0">
                  <c:v>Role of citizens</c:v>
                </c:pt>
                <c:pt idx="1">
                  <c:v>Participation Depth</c:v>
                </c:pt>
                <c:pt idx="2">
                  <c:v>Methodological Capacity</c:v>
                </c:pt>
                <c:pt idx="3">
                  <c:v>Impact monitoring</c:v>
                </c:pt>
                <c:pt idx="4">
                  <c:v>Integration of lessons learned</c:v>
                </c:pt>
                <c:pt idx="5">
                  <c:v>Collaboration Models</c:v>
                </c:pt>
                <c:pt idx="6">
                  <c:v>Value creation</c:v>
                </c:pt>
                <c:pt idx="7">
                  <c:v>Accessibility</c:v>
                </c:pt>
                <c:pt idx="8">
                  <c:v>Learning &amp; educational culture</c:v>
                </c:pt>
                <c:pt idx="9">
                  <c:v>Strategic Role of the Arts</c:v>
                </c:pt>
                <c:pt idx="10">
                  <c:v>Organizational Support</c:v>
                </c:pt>
                <c:pt idx="11">
                  <c:v>Artist Engagement </c:v>
                </c:pt>
              </c:strCache>
            </c:strRef>
          </c:cat>
          <c:val>
            <c:numRef>
              <c:f>Results!$T$5:$T$16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45D0-4CF3-BE9B-54F173B7B56C}"/>
            </c:ext>
          </c:extLst>
        </c:ser>
        <c:dLbls>
          <c:showLegendKey val="0"/>
          <c:showVal val="0"/>
          <c:showCatName val="0"/>
          <c:showSerName val="0"/>
          <c:showPercent val="0"/>
          <c:showBubbleSize val="0"/>
        </c:dLbls>
        <c:gapWidth val="182"/>
        <c:axId val="377240272"/>
        <c:axId val="377246992"/>
      </c:barChart>
      <c:catAx>
        <c:axId val="37724027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50" b="0" i="0" u="none" strike="noStrike" kern="1200" baseline="0">
                <a:solidFill>
                  <a:schemeClr val="tx1">
                    <a:lumMod val="65000"/>
                    <a:lumOff val="35000"/>
                  </a:schemeClr>
                </a:solidFill>
                <a:latin typeface="Aptos" panose="020B0004020202020204" pitchFamily="34" charset="0"/>
                <a:ea typeface="+mn-ea"/>
                <a:cs typeface="+mn-cs"/>
              </a:defRPr>
            </a:pPr>
            <a:endParaRPr lang="fr-FR"/>
          </a:p>
        </c:txPr>
        <c:crossAx val="377246992"/>
        <c:crosses val="autoZero"/>
        <c:auto val="1"/>
        <c:lblAlgn val="ctr"/>
        <c:lblOffset val="100"/>
        <c:noMultiLvlLbl val="0"/>
      </c:catAx>
      <c:valAx>
        <c:axId val="377246992"/>
        <c:scaling>
          <c:orientation val="minMax"/>
          <c:max val="3"/>
        </c:scaling>
        <c:delete val="0"/>
        <c:axPos val="t"/>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377240272"/>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tm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5791199</xdr:colOff>
      <xdr:row>0</xdr:row>
      <xdr:rowOff>0</xdr:rowOff>
    </xdr:from>
    <xdr:to>
      <xdr:col>2</xdr:col>
      <xdr:colOff>7903845</xdr:colOff>
      <xdr:row>2</xdr:row>
      <xdr:rowOff>95251</xdr:rowOff>
    </xdr:to>
    <xdr:pic>
      <xdr:nvPicPr>
        <xdr:cNvPr id="5" name="Image 4">
          <a:extLst>
            <a:ext uri="{FF2B5EF4-FFF2-40B4-BE49-F238E27FC236}">
              <a16:creationId xmlns:a16="http://schemas.microsoft.com/office/drawing/2014/main" id="{B2CA0157-3271-4C93-A7D7-2C867418A85C}"/>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255" t="15458" r="4565" b="18220"/>
        <a:stretch>
          <a:fillRect/>
        </a:stretch>
      </xdr:blipFill>
      <xdr:spPr bwMode="auto">
        <a:xfrm>
          <a:off x="7040879" y="0"/>
          <a:ext cx="2125981" cy="10134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243840</xdr:colOff>
      <xdr:row>13</xdr:row>
      <xdr:rowOff>91440</xdr:rowOff>
    </xdr:from>
    <xdr:to>
      <xdr:col>2</xdr:col>
      <xdr:colOff>8173246</xdr:colOff>
      <xdr:row>16</xdr:row>
      <xdr:rowOff>40</xdr:rowOff>
    </xdr:to>
    <xdr:pic>
      <xdr:nvPicPr>
        <xdr:cNvPr id="3" name="Image 2">
          <a:extLst>
            <a:ext uri="{FF2B5EF4-FFF2-40B4-BE49-F238E27FC236}">
              <a16:creationId xmlns:a16="http://schemas.microsoft.com/office/drawing/2014/main" id="{36BB357D-FF96-B361-875F-B74540F6412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3840" y="5067300"/>
          <a:ext cx="9182896" cy="457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324861</xdr:colOff>
      <xdr:row>3</xdr:row>
      <xdr:rowOff>39924</xdr:rowOff>
    </xdr:from>
    <xdr:to>
      <xdr:col>12</xdr:col>
      <xdr:colOff>65216</xdr:colOff>
      <xdr:row>20</xdr:row>
      <xdr:rowOff>2512</xdr:rowOff>
    </xdr:to>
    <xdr:graphicFrame macro="">
      <xdr:nvGraphicFramePr>
        <xdr:cNvPr id="2" name="Graphique 1">
          <a:extLst>
            <a:ext uri="{FF2B5EF4-FFF2-40B4-BE49-F238E27FC236}">
              <a16:creationId xmlns:a16="http://schemas.microsoft.com/office/drawing/2014/main" id="{7DB58855-3104-A4C9-31E4-038DA9394DE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326769</xdr:colOff>
      <xdr:row>21</xdr:row>
      <xdr:rowOff>192527</xdr:rowOff>
    </xdr:from>
    <xdr:to>
      <xdr:col>12</xdr:col>
      <xdr:colOff>74744</xdr:colOff>
      <xdr:row>39</xdr:row>
      <xdr:rowOff>0</xdr:rowOff>
    </xdr:to>
    <xdr:graphicFrame macro="">
      <xdr:nvGraphicFramePr>
        <xdr:cNvPr id="6" name="Graphique 5">
          <a:extLst>
            <a:ext uri="{FF2B5EF4-FFF2-40B4-BE49-F238E27FC236}">
              <a16:creationId xmlns:a16="http://schemas.microsoft.com/office/drawing/2014/main" id="{69ADF49C-C08E-45A1-8727-E69AFDAE8D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326161</xdr:colOff>
      <xdr:row>41</xdr:row>
      <xdr:rowOff>162128</xdr:rowOff>
    </xdr:from>
    <xdr:to>
      <xdr:col>12</xdr:col>
      <xdr:colOff>76041</xdr:colOff>
      <xdr:row>59</xdr:row>
      <xdr:rowOff>32305</xdr:rowOff>
    </xdr:to>
    <xdr:graphicFrame macro="">
      <xdr:nvGraphicFramePr>
        <xdr:cNvPr id="7" name="Graphique 6">
          <a:extLst>
            <a:ext uri="{FF2B5EF4-FFF2-40B4-BE49-F238E27FC236}">
              <a16:creationId xmlns:a16="http://schemas.microsoft.com/office/drawing/2014/main" id="{FB2411F6-0FAA-42FB-B478-1ABF7B1967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287168</xdr:colOff>
      <xdr:row>0</xdr:row>
      <xdr:rowOff>27360</xdr:rowOff>
    </xdr:from>
    <xdr:to>
      <xdr:col>13</xdr:col>
      <xdr:colOff>4377447</xdr:colOff>
      <xdr:row>21</xdr:row>
      <xdr:rowOff>40532</xdr:rowOff>
    </xdr:to>
    <xdr:graphicFrame macro="">
      <xdr:nvGraphicFramePr>
        <xdr:cNvPr id="8" name="Graphique 7">
          <a:extLst>
            <a:ext uri="{FF2B5EF4-FFF2-40B4-BE49-F238E27FC236}">
              <a16:creationId xmlns:a16="http://schemas.microsoft.com/office/drawing/2014/main" id="{B98D9588-4971-2DFA-542C-8CA2028E95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0.02341</cdr:x>
      <cdr:y>0.07818</cdr:y>
    </cdr:from>
    <cdr:to>
      <cdr:x>0.19437</cdr:x>
      <cdr:y>0.2323</cdr:y>
    </cdr:to>
    <cdr:sp macro="" textlink="">
      <cdr:nvSpPr>
        <cdr:cNvPr id="2" name="ZoneTexte 1">
          <a:extLst xmlns:a="http://schemas.openxmlformats.org/drawingml/2006/main">
            <a:ext uri="{FF2B5EF4-FFF2-40B4-BE49-F238E27FC236}">
              <a16:creationId xmlns:a16="http://schemas.microsoft.com/office/drawing/2014/main" id="{F4DD5057-43A6-7D8B-1C78-8FB8151EC605}"/>
            </a:ext>
          </a:extLst>
        </cdr:cNvPr>
        <cdr:cNvSpPr txBox="1"/>
      </cdr:nvSpPr>
      <cdr:spPr>
        <a:xfrm xmlns:a="http://schemas.openxmlformats.org/drawingml/2006/main">
          <a:off x="169545" y="463869"/>
          <a:ext cx="123825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0.0405</cdr:x>
      <cdr:y>0.03805</cdr:y>
    </cdr:from>
    <cdr:to>
      <cdr:x>0.22725</cdr:x>
      <cdr:y>0.15364</cdr:y>
    </cdr:to>
    <cdr:sp macro="" textlink="">
      <cdr:nvSpPr>
        <cdr:cNvPr id="4" name="ZoneTexte 3">
          <a:extLst xmlns:a="http://schemas.openxmlformats.org/drawingml/2006/main">
            <a:ext uri="{FF2B5EF4-FFF2-40B4-BE49-F238E27FC236}">
              <a16:creationId xmlns:a16="http://schemas.microsoft.com/office/drawing/2014/main" id="{EB79ED33-5291-501B-79C5-DFE55D9145EB}"/>
            </a:ext>
          </a:extLst>
        </cdr:cNvPr>
        <cdr:cNvSpPr txBox="1"/>
      </cdr:nvSpPr>
      <cdr:spPr>
        <a:xfrm xmlns:a="http://schemas.openxmlformats.org/drawingml/2006/main">
          <a:off x="293370" y="225744"/>
          <a:ext cx="1352550" cy="685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0.06829</cdr:x>
      <cdr:y>0.15438</cdr:y>
    </cdr:from>
    <cdr:to>
      <cdr:x>0.22643</cdr:x>
      <cdr:y>0.21381</cdr:y>
    </cdr:to>
    <cdr:sp macro="" textlink="">
      <cdr:nvSpPr>
        <cdr:cNvPr id="3" name="ZoneTexte 2">
          <a:extLst xmlns:a="http://schemas.openxmlformats.org/drawingml/2006/main">
            <a:ext uri="{FF2B5EF4-FFF2-40B4-BE49-F238E27FC236}">
              <a16:creationId xmlns:a16="http://schemas.microsoft.com/office/drawing/2014/main" id="{110ADE2E-B924-1906-A41B-2176044115EC}"/>
            </a:ext>
          </a:extLst>
        </cdr:cNvPr>
        <cdr:cNvSpPr txBox="1"/>
      </cdr:nvSpPr>
      <cdr:spPr>
        <a:xfrm xmlns:a="http://schemas.openxmlformats.org/drawingml/2006/main">
          <a:off x="414093" y="669999"/>
          <a:ext cx="958855" cy="25793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F5024"/>
              </a:solidFill>
              <a:latin typeface="Aptos" panose="020B0004020202020204" pitchFamily="34" charset="0"/>
            </a:rPr>
            <a:t>Art Integration</a:t>
          </a:r>
        </a:p>
      </cdr:txBody>
    </cdr:sp>
  </cdr:relSizeAnchor>
  <cdr:relSizeAnchor xmlns:cdr="http://schemas.openxmlformats.org/drawingml/2006/chartDrawing">
    <cdr:from>
      <cdr:x>0.35072</cdr:x>
      <cdr:y>0.91429</cdr:y>
    </cdr:from>
    <cdr:to>
      <cdr:x>0.5998</cdr:x>
      <cdr:y>0.98375</cdr:y>
    </cdr:to>
    <cdr:sp macro="" textlink="">
      <cdr:nvSpPr>
        <cdr:cNvPr id="5" name="ZoneTexte 4">
          <a:extLst xmlns:a="http://schemas.openxmlformats.org/drawingml/2006/main">
            <a:ext uri="{FF2B5EF4-FFF2-40B4-BE49-F238E27FC236}">
              <a16:creationId xmlns:a16="http://schemas.microsoft.com/office/drawing/2014/main" id="{3F3B270E-AE86-8AEF-76D6-92DA54335B4A}"/>
            </a:ext>
          </a:extLst>
        </cdr:cNvPr>
        <cdr:cNvSpPr txBox="1"/>
      </cdr:nvSpPr>
      <cdr:spPr>
        <a:xfrm xmlns:a="http://schemas.openxmlformats.org/drawingml/2006/main">
          <a:off x="2127194" y="3968060"/>
          <a:ext cx="1510729" cy="301458"/>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95378"/>
              </a:solidFill>
              <a:latin typeface="Aptos" panose="020B0004020202020204" pitchFamily="34" charset="0"/>
            </a:rPr>
            <a:t>Knowledge valorisation </a:t>
          </a:r>
        </a:p>
      </cdr:txBody>
    </cdr:sp>
  </cdr:relSizeAnchor>
  <cdr:relSizeAnchor xmlns:cdr="http://schemas.openxmlformats.org/drawingml/2006/chartDrawing">
    <cdr:from>
      <cdr:x>0.7786</cdr:x>
      <cdr:y>0.1724</cdr:y>
    </cdr:from>
    <cdr:to>
      <cdr:x>0.93674</cdr:x>
      <cdr:y>0.22488</cdr:y>
    </cdr:to>
    <cdr:sp macro="" textlink="Results!$D$4">
      <cdr:nvSpPr>
        <cdr:cNvPr id="7" name="ZoneTexte 6">
          <a:extLst xmlns:a="http://schemas.openxmlformats.org/drawingml/2006/main">
            <a:ext uri="{FF2B5EF4-FFF2-40B4-BE49-F238E27FC236}">
              <a16:creationId xmlns:a16="http://schemas.microsoft.com/office/drawing/2014/main" id="{0BD4654A-9E66-8F82-B834-42D61E9900C1}"/>
            </a:ext>
          </a:extLst>
        </cdr:cNvPr>
        <cdr:cNvSpPr txBox="1"/>
      </cdr:nvSpPr>
      <cdr:spPr>
        <a:xfrm xmlns:a="http://schemas.openxmlformats.org/drawingml/2006/main">
          <a:off x="5627369" y="1063944"/>
          <a:ext cx="1143001" cy="3238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A0FD73D7-BDED-45A9-BA6D-04E12332B9CD}" type="TxLink">
            <a:rPr lang="en-US" sz="1100" b="0" i="1" u="none" strike="noStrike" kern="1200">
              <a:solidFill>
                <a:srgbClr val="5E1D7B"/>
              </a:solidFill>
              <a:latin typeface="Aptos"/>
            </a:rPr>
            <a:pPr/>
            <a:t> </a:t>
          </a:fld>
          <a:endParaRPr lang="fr-FR" sz="1050" kern="1200">
            <a:solidFill>
              <a:srgbClr val="5E1D7B"/>
            </a:solidFill>
          </a:endParaRPr>
        </a:p>
      </cdr:txBody>
    </cdr:sp>
  </cdr:relSizeAnchor>
  <cdr:relSizeAnchor xmlns:cdr="http://schemas.openxmlformats.org/drawingml/2006/chartDrawing">
    <cdr:from>
      <cdr:x>0.72306</cdr:x>
      <cdr:y>0.13219</cdr:y>
    </cdr:from>
    <cdr:to>
      <cdr:x>0.96021</cdr:x>
      <cdr:y>0.2232</cdr:y>
    </cdr:to>
    <cdr:sp macro="" textlink="">
      <cdr:nvSpPr>
        <cdr:cNvPr id="8" name="ZoneTexte 7">
          <a:extLst xmlns:a="http://schemas.openxmlformats.org/drawingml/2006/main">
            <a:ext uri="{FF2B5EF4-FFF2-40B4-BE49-F238E27FC236}">
              <a16:creationId xmlns:a16="http://schemas.microsoft.com/office/drawing/2014/main" id="{360E33A7-7496-161F-A86A-FA24896706AA}"/>
            </a:ext>
          </a:extLst>
        </cdr:cNvPr>
        <cdr:cNvSpPr txBox="1"/>
      </cdr:nvSpPr>
      <cdr:spPr>
        <a:xfrm xmlns:a="http://schemas.openxmlformats.org/drawingml/2006/main">
          <a:off x="5227320" y="816294"/>
          <a:ext cx="1714500" cy="56197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5E1D7B"/>
              </a:solidFill>
              <a:latin typeface="Aptos" panose="020B0004020202020204" pitchFamily="34" charset="0"/>
            </a:rPr>
            <a:t>Citizens engagement</a:t>
          </a:r>
        </a:p>
      </cdr:txBody>
    </cdr:sp>
  </cdr:relSizeAnchor>
  <cdr:relSizeAnchor xmlns:cdr="http://schemas.openxmlformats.org/drawingml/2006/chartDrawing">
    <cdr:from>
      <cdr:x>0.00571</cdr:x>
      <cdr:y>0.20773</cdr:y>
    </cdr:from>
    <cdr:to>
      <cdr:x>0.20993</cdr:x>
      <cdr:y>0.35581</cdr:y>
    </cdr:to>
    <cdr:sp macro="" textlink="Results!$D$15">
      <cdr:nvSpPr>
        <cdr:cNvPr id="9" name="ZoneTexte 8">
          <a:extLst xmlns:a="http://schemas.openxmlformats.org/drawingml/2006/main">
            <a:ext uri="{FF2B5EF4-FFF2-40B4-BE49-F238E27FC236}">
              <a16:creationId xmlns:a16="http://schemas.microsoft.com/office/drawing/2014/main" id="{BE04728D-F96D-FF88-FC86-75C6FC57F5C2}"/>
            </a:ext>
          </a:extLst>
        </cdr:cNvPr>
        <cdr:cNvSpPr txBox="1"/>
      </cdr:nvSpPr>
      <cdr:spPr>
        <a:xfrm xmlns:a="http://schemas.openxmlformats.org/drawingml/2006/main">
          <a:off x="34630" y="901537"/>
          <a:ext cx="1238254" cy="64267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2C7C8921-ACAF-477B-A883-1765D57B8353}" type="TxLink">
            <a:rPr lang="en-US" sz="1100" b="0" i="1" u="none" strike="noStrike" kern="1200">
              <a:solidFill>
                <a:srgbClr val="EF5024"/>
              </a:solidFill>
              <a:latin typeface="Aptos"/>
            </a:rPr>
            <a:pPr/>
            <a:t> </a:t>
          </a:fld>
          <a:endParaRPr lang="fr-FR" sz="1050" kern="1200">
            <a:solidFill>
              <a:srgbClr val="EF5024"/>
            </a:solidFill>
          </a:endParaRPr>
        </a:p>
      </cdr:txBody>
    </cdr:sp>
  </cdr:relSizeAnchor>
  <cdr:relSizeAnchor xmlns:cdr="http://schemas.openxmlformats.org/drawingml/2006/chartDrawing">
    <cdr:from>
      <cdr:x>0.61628</cdr:x>
      <cdr:y>0.93274</cdr:y>
    </cdr:from>
    <cdr:to>
      <cdr:x>0.86002</cdr:x>
      <cdr:y>1</cdr:y>
    </cdr:to>
    <cdr:sp macro="" textlink="Results!$D$10">
      <cdr:nvSpPr>
        <cdr:cNvPr id="10" name="ZoneTexte 9">
          <a:extLst xmlns:a="http://schemas.openxmlformats.org/drawingml/2006/main">
            <a:ext uri="{FF2B5EF4-FFF2-40B4-BE49-F238E27FC236}">
              <a16:creationId xmlns:a16="http://schemas.microsoft.com/office/drawing/2014/main" id="{30F2319A-BEAE-A002-871C-A7FC9D87472A}"/>
            </a:ext>
          </a:extLst>
        </cdr:cNvPr>
        <cdr:cNvSpPr txBox="1"/>
      </cdr:nvSpPr>
      <cdr:spPr>
        <a:xfrm xmlns:a="http://schemas.openxmlformats.org/drawingml/2006/main">
          <a:off x="3739082" y="4293295"/>
          <a:ext cx="1478805" cy="3095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CA1BBE1A-BE39-420C-AF39-D7E13B5B3751}" type="TxLink">
            <a:rPr lang="en-US" sz="1100" b="0" i="1" u="none" strike="noStrike" kern="1200">
              <a:solidFill>
                <a:srgbClr val="E95378"/>
              </a:solidFill>
              <a:latin typeface="Aptos"/>
            </a:rPr>
            <a:pPr algn="ctr"/>
            <a:t> </a:t>
          </a:fld>
          <a:endParaRPr lang="fr-FR" sz="1050" kern="1200">
            <a:solidFill>
              <a:srgbClr val="E95378"/>
            </a:solidFill>
          </a:endParaRPr>
        </a:p>
      </cdr:txBody>
    </cdr:sp>
  </cdr:relSizeAnchor>
  <cdr:relSizeAnchor xmlns:cdr="http://schemas.openxmlformats.org/drawingml/2006/chartDrawing">
    <cdr:from>
      <cdr:x>0.03267</cdr:x>
      <cdr:y>0.85192</cdr:y>
    </cdr:from>
    <cdr:to>
      <cdr:x>0.15916</cdr:x>
      <cdr:y>1</cdr:y>
    </cdr:to>
    <cdr:sp macro="" textlink="">
      <cdr:nvSpPr>
        <cdr:cNvPr id="11" name="ZoneTexte 10">
          <a:extLst xmlns:a="http://schemas.openxmlformats.org/drawingml/2006/main">
            <a:ext uri="{FF2B5EF4-FFF2-40B4-BE49-F238E27FC236}">
              <a16:creationId xmlns:a16="http://schemas.microsoft.com/office/drawing/2014/main" id="{1CD356BE-B553-2C06-8780-CF6F8046FE62}"/>
            </a:ext>
          </a:extLst>
        </cdr:cNvPr>
        <cdr:cNvSpPr txBox="1"/>
      </cdr:nvSpPr>
      <cdr:spPr>
        <a:xfrm xmlns:a="http://schemas.openxmlformats.org/drawingml/2006/main">
          <a:off x="236220" y="546449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0.00703</cdr:x>
      <cdr:y>0.00823</cdr:y>
    </cdr:from>
    <cdr:to>
      <cdr:x>0.19895</cdr:x>
      <cdr:y>0.14042</cdr:y>
    </cdr:to>
    <cdr:pic>
      <cdr:nvPicPr>
        <cdr:cNvPr id="12" name="Image 11">
          <a:extLst xmlns:a="http://schemas.openxmlformats.org/drawingml/2006/main">
            <a:ext uri="{FF2B5EF4-FFF2-40B4-BE49-F238E27FC236}">
              <a16:creationId xmlns:a16="http://schemas.microsoft.com/office/drawing/2014/main" id="{B2CA0157-3271-4C93-A7D7-2C867418A85C}"/>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cstate="print">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42692" y="35718"/>
          <a:ext cx="1165503" cy="573710"/>
        </a:xfrm>
        <a:prstGeom xmlns:a="http://schemas.openxmlformats.org/drawingml/2006/main" prst="rect">
          <a:avLst/>
        </a:prstGeom>
        <a:noFill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Lst>
      </cdr:spPr>
    </cdr:pic>
  </cdr:relSizeAnchor>
</c:userShapes>
</file>

<file path=xl/drawings/drawing4.xml><?xml version="1.0" encoding="utf-8"?>
<c:userShapes xmlns:c="http://schemas.openxmlformats.org/drawingml/2006/chart">
  <cdr:relSizeAnchor xmlns:cdr="http://schemas.openxmlformats.org/drawingml/2006/chartDrawing">
    <cdr:from>
      <cdr:x>0.02341</cdr:x>
      <cdr:y>0.07818</cdr:y>
    </cdr:from>
    <cdr:to>
      <cdr:x>0.19437</cdr:x>
      <cdr:y>0.2323</cdr:y>
    </cdr:to>
    <cdr:sp macro="" textlink="">
      <cdr:nvSpPr>
        <cdr:cNvPr id="2" name="ZoneTexte 1">
          <a:extLst xmlns:a="http://schemas.openxmlformats.org/drawingml/2006/main">
            <a:ext uri="{FF2B5EF4-FFF2-40B4-BE49-F238E27FC236}">
              <a16:creationId xmlns:a16="http://schemas.microsoft.com/office/drawing/2014/main" id="{F4DD5057-43A6-7D8B-1C78-8FB8151EC605}"/>
            </a:ext>
          </a:extLst>
        </cdr:cNvPr>
        <cdr:cNvSpPr txBox="1"/>
      </cdr:nvSpPr>
      <cdr:spPr>
        <a:xfrm xmlns:a="http://schemas.openxmlformats.org/drawingml/2006/main">
          <a:off x="169545" y="463869"/>
          <a:ext cx="123825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0.0405</cdr:x>
      <cdr:y>0.03805</cdr:y>
    </cdr:from>
    <cdr:to>
      <cdr:x>0.22725</cdr:x>
      <cdr:y>0.15364</cdr:y>
    </cdr:to>
    <cdr:sp macro="" textlink="">
      <cdr:nvSpPr>
        <cdr:cNvPr id="4" name="ZoneTexte 3">
          <a:extLst xmlns:a="http://schemas.openxmlformats.org/drawingml/2006/main">
            <a:ext uri="{FF2B5EF4-FFF2-40B4-BE49-F238E27FC236}">
              <a16:creationId xmlns:a16="http://schemas.microsoft.com/office/drawing/2014/main" id="{EB79ED33-5291-501B-79C5-DFE55D9145EB}"/>
            </a:ext>
          </a:extLst>
        </cdr:cNvPr>
        <cdr:cNvSpPr txBox="1"/>
      </cdr:nvSpPr>
      <cdr:spPr>
        <a:xfrm xmlns:a="http://schemas.openxmlformats.org/drawingml/2006/main">
          <a:off x="293370" y="225744"/>
          <a:ext cx="1352550" cy="685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0.06829</cdr:x>
      <cdr:y>0.15438</cdr:y>
    </cdr:from>
    <cdr:to>
      <cdr:x>0.22643</cdr:x>
      <cdr:y>0.21381</cdr:y>
    </cdr:to>
    <cdr:sp macro="" textlink="">
      <cdr:nvSpPr>
        <cdr:cNvPr id="3" name="ZoneTexte 2">
          <a:extLst xmlns:a="http://schemas.openxmlformats.org/drawingml/2006/main">
            <a:ext uri="{FF2B5EF4-FFF2-40B4-BE49-F238E27FC236}">
              <a16:creationId xmlns:a16="http://schemas.microsoft.com/office/drawing/2014/main" id="{110ADE2E-B924-1906-A41B-2176044115EC}"/>
            </a:ext>
          </a:extLst>
        </cdr:cNvPr>
        <cdr:cNvSpPr txBox="1"/>
      </cdr:nvSpPr>
      <cdr:spPr>
        <a:xfrm xmlns:a="http://schemas.openxmlformats.org/drawingml/2006/main">
          <a:off x="414093" y="669999"/>
          <a:ext cx="958855" cy="25793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F5024"/>
              </a:solidFill>
              <a:latin typeface="Aptos" panose="020B0004020202020204" pitchFamily="34" charset="0"/>
            </a:rPr>
            <a:t>Art Integration</a:t>
          </a:r>
        </a:p>
      </cdr:txBody>
    </cdr:sp>
  </cdr:relSizeAnchor>
  <cdr:relSizeAnchor xmlns:cdr="http://schemas.openxmlformats.org/drawingml/2006/chartDrawing">
    <cdr:from>
      <cdr:x>0.32939</cdr:x>
      <cdr:y>0.90542</cdr:y>
    </cdr:from>
    <cdr:to>
      <cdr:x>0.57847</cdr:x>
      <cdr:y>0.97488</cdr:y>
    </cdr:to>
    <cdr:sp macro="" textlink="">
      <cdr:nvSpPr>
        <cdr:cNvPr id="5" name="ZoneTexte 4">
          <a:extLst xmlns:a="http://schemas.openxmlformats.org/drawingml/2006/main">
            <a:ext uri="{FF2B5EF4-FFF2-40B4-BE49-F238E27FC236}">
              <a16:creationId xmlns:a16="http://schemas.microsoft.com/office/drawing/2014/main" id="{3F3B270E-AE86-8AEF-76D6-92DA54335B4A}"/>
            </a:ext>
          </a:extLst>
        </cdr:cNvPr>
        <cdr:cNvSpPr txBox="1"/>
      </cdr:nvSpPr>
      <cdr:spPr>
        <a:xfrm xmlns:a="http://schemas.openxmlformats.org/drawingml/2006/main">
          <a:off x="2000986" y="3844157"/>
          <a:ext cx="1513102" cy="294908"/>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95378"/>
              </a:solidFill>
              <a:latin typeface="Aptos" panose="020B0004020202020204" pitchFamily="34" charset="0"/>
            </a:rPr>
            <a:t>Knowledge valorisation </a:t>
          </a:r>
        </a:p>
      </cdr:txBody>
    </cdr:sp>
  </cdr:relSizeAnchor>
  <cdr:relSizeAnchor xmlns:cdr="http://schemas.openxmlformats.org/drawingml/2006/chartDrawing">
    <cdr:from>
      <cdr:x>0.6956</cdr:x>
      <cdr:y>0.1724</cdr:y>
    </cdr:from>
    <cdr:to>
      <cdr:x>0.98602</cdr:x>
      <cdr:y>0.24356</cdr:y>
    </cdr:to>
    <cdr:sp macro="" textlink="Results!$D$23">
      <cdr:nvSpPr>
        <cdr:cNvPr id="7" name="ZoneTexte 6">
          <a:extLst xmlns:a="http://schemas.openxmlformats.org/drawingml/2006/main">
            <a:ext uri="{FF2B5EF4-FFF2-40B4-BE49-F238E27FC236}">
              <a16:creationId xmlns:a16="http://schemas.microsoft.com/office/drawing/2014/main" id="{0BD4654A-9E66-8F82-B834-42D61E9900C1}"/>
            </a:ext>
          </a:extLst>
        </cdr:cNvPr>
        <cdr:cNvSpPr txBox="1"/>
      </cdr:nvSpPr>
      <cdr:spPr>
        <a:xfrm xmlns:a="http://schemas.openxmlformats.org/drawingml/2006/main">
          <a:off x="4222938" y="745936"/>
          <a:ext cx="1763138" cy="30789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7B5D0F00-2D56-4BEB-8101-5EAEBE42CB6F}" type="TxLink">
            <a:rPr lang="en-US" sz="1200" b="0" i="1" u="none" strike="noStrike" kern="1200">
              <a:solidFill>
                <a:srgbClr val="FFFFFF"/>
              </a:solidFill>
              <a:latin typeface="Aptos"/>
            </a:rPr>
            <a:pPr/>
            <a:t> </a:t>
          </a:fld>
          <a:endParaRPr lang="fr-FR" sz="1050" kern="1200">
            <a:solidFill>
              <a:srgbClr val="5E1D7B"/>
            </a:solidFill>
          </a:endParaRPr>
        </a:p>
      </cdr:txBody>
    </cdr:sp>
  </cdr:relSizeAnchor>
  <cdr:relSizeAnchor xmlns:cdr="http://schemas.openxmlformats.org/drawingml/2006/chartDrawing">
    <cdr:from>
      <cdr:x>0.72306</cdr:x>
      <cdr:y>0.13219</cdr:y>
    </cdr:from>
    <cdr:to>
      <cdr:x>0.96021</cdr:x>
      <cdr:y>0.2232</cdr:y>
    </cdr:to>
    <cdr:sp macro="" textlink="">
      <cdr:nvSpPr>
        <cdr:cNvPr id="8" name="ZoneTexte 7">
          <a:extLst xmlns:a="http://schemas.openxmlformats.org/drawingml/2006/main">
            <a:ext uri="{FF2B5EF4-FFF2-40B4-BE49-F238E27FC236}">
              <a16:creationId xmlns:a16="http://schemas.microsoft.com/office/drawing/2014/main" id="{360E33A7-7496-161F-A86A-FA24896706AA}"/>
            </a:ext>
          </a:extLst>
        </cdr:cNvPr>
        <cdr:cNvSpPr txBox="1"/>
      </cdr:nvSpPr>
      <cdr:spPr>
        <a:xfrm xmlns:a="http://schemas.openxmlformats.org/drawingml/2006/main">
          <a:off x="5227320" y="816294"/>
          <a:ext cx="1714500" cy="56197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5E1D7B"/>
              </a:solidFill>
              <a:latin typeface="Aptos" panose="020B0004020202020204" pitchFamily="34" charset="0"/>
            </a:rPr>
            <a:t>Citizens engagement</a:t>
          </a:r>
        </a:p>
      </cdr:txBody>
    </cdr:sp>
  </cdr:relSizeAnchor>
  <cdr:relSizeAnchor xmlns:cdr="http://schemas.openxmlformats.org/drawingml/2006/chartDrawing">
    <cdr:from>
      <cdr:x>0.00571</cdr:x>
      <cdr:y>0.20773</cdr:y>
    </cdr:from>
    <cdr:to>
      <cdr:x>0.20993</cdr:x>
      <cdr:y>0.35581</cdr:y>
    </cdr:to>
    <cdr:sp macro="" textlink="Results!$D$34">
      <cdr:nvSpPr>
        <cdr:cNvPr id="9" name="ZoneTexte 8">
          <a:extLst xmlns:a="http://schemas.openxmlformats.org/drawingml/2006/main">
            <a:ext uri="{FF2B5EF4-FFF2-40B4-BE49-F238E27FC236}">
              <a16:creationId xmlns:a16="http://schemas.microsoft.com/office/drawing/2014/main" id="{BE04728D-F96D-FF88-FC86-75C6FC57F5C2}"/>
            </a:ext>
          </a:extLst>
        </cdr:cNvPr>
        <cdr:cNvSpPr txBox="1"/>
      </cdr:nvSpPr>
      <cdr:spPr>
        <a:xfrm xmlns:a="http://schemas.openxmlformats.org/drawingml/2006/main">
          <a:off x="34630" y="901537"/>
          <a:ext cx="1238254" cy="64267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1DA7B4AD-A2E6-4FBB-AA8A-72A1C3C2C84C}" type="TxLink">
            <a:rPr lang="en-US" sz="1200" b="0" i="1" u="none" strike="noStrike" kern="1200">
              <a:solidFill>
                <a:srgbClr val="FFFFFF"/>
              </a:solidFill>
              <a:latin typeface="Aptos"/>
            </a:rPr>
            <a:pPr/>
            <a:t> </a:t>
          </a:fld>
          <a:endParaRPr lang="fr-FR" sz="1050" kern="1200">
            <a:solidFill>
              <a:srgbClr val="EF5024"/>
            </a:solidFill>
          </a:endParaRPr>
        </a:p>
      </cdr:txBody>
    </cdr:sp>
  </cdr:relSizeAnchor>
  <cdr:relSizeAnchor xmlns:cdr="http://schemas.openxmlformats.org/drawingml/2006/chartDrawing">
    <cdr:from>
      <cdr:x>0.61628</cdr:x>
      <cdr:y>0.93274</cdr:y>
    </cdr:from>
    <cdr:to>
      <cdr:x>0.86002</cdr:x>
      <cdr:y>1</cdr:y>
    </cdr:to>
    <cdr:sp macro="" textlink="Results!$D$29">
      <cdr:nvSpPr>
        <cdr:cNvPr id="10" name="ZoneTexte 9">
          <a:extLst xmlns:a="http://schemas.openxmlformats.org/drawingml/2006/main">
            <a:ext uri="{FF2B5EF4-FFF2-40B4-BE49-F238E27FC236}">
              <a16:creationId xmlns:a16="http://schemas.microsoft.com/office/drawing/2014/main" id="{30F2319A-BEAE-A002-871C-A7FC9D87472A}"/>
            </a:ext>
          </a:extLst>
        </cdr:cNvPr>
        <cdr:cNvSpPr txBox="1"/>
      </cdr:nvSpPr>
      <cdr:spPr>
        <a:xfrm xmlns:a="http://schemas.openxmlformats.org/drawingml/2006/main">
          <a:off x="3739082" y="4293295"/>
          <a:ext cx="1478805" cy="3095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DA396FBD-3196-400C-96BE-F5F085D48092}" type="TxLink">
            <a:rPr lang="en-US" sz="1200" b="0" i="1" u="none" strike="noStrike" kern="1200">
              <a:solidFill>
                <a:srgbClr val="FFFFFF"/>
              </a:solidFill>
              <a:latin typeface="Aptos"/>
            </a:rPr>
            <a:pPr algn="ctr"/>
            <a:t> </a:t>
          </a:fld>
          <a:endParaRPr lang="fr-FR" sz="1050" kern="1200">
            <a:solidFill>
              <a:srgbClr val="E95378"/>
            </a:solidFill>
          </a:endParaRPr>
        </a:p>
      </cdr:txBody>
    </cdr:sp>
  </cdr:relSizeAnchor>
  <cdr:relSizeAnchor xmlns:cdr="http://schemas.openxmlformats.org/drawingml/2006/chartDrawing">
    <cdr:from>
      <cdr:x>0.03267</cdr:x>
      <cdr:y>0.85192</cdr:y>
    </cdr:from>
    <cdr:to>
      <cdr:x>0.15916</cdr:x>
      <cdr:y>1</cdr:y>
    </cdr:to>
    <cdr:sp macro="" textlink="">
      <cdr:nvSpPr>
        <cdr:cNvPr id="11" name="ZoneTexte 10">
          <a:extLst xmlns:a="http://schemas.openxmlformats.org/drawingml/2006/main">
            <a:ext uri="{FF2B5EF4-FFF2-40B4-BE49-F238E27FC236}">
              <a16:creationId xmlns:a16="http://schemas.microsoft.com/office/drawing/2014/main" id="{1CD356BE-B553-2C06-8780-CF6F8046FE62}"/>
            </a:ext>
          </a:extLst>
        </cdr:cNvPr>
        <cdr:cNvSpPr txBox="1"/>
      </cdr:nvSpPr>
      <cdr:spPr>
        <a:xfrm xmlns:a="http://schemas.openxmlformats.org/drawingml/2006/main">
          <a:off x="236220" y="546449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0.00703</cdr:x>
      <cdr:y>0.00823</cdr:y>
    </cdr:from>
    <cdr:to>
      <cdr:x>0.19895</cdr:x>
      <cdr:y>0.14042</cdr:y>
    </cdr:to>
    <cdr:pic>
      <cdr:nvPicPr>
        <cdr:cNvPr id="12" name="Image 11">
          <a:extLst xmlns:a="http://schemas.openxmlformats.org/drawingml/2006/main">
            <a:ext uri="{FF2B5EF4-FFF2-40B4-BE49-F238E27FC236}">
              <a16:creationId xmlns:a16="http://schemas.microsoft.com/office/drawing/2014/main" id="{B2CA0157-3271-4C93-A7D7-2C867418A85C}"/>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cstate="print">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42625" y="35718"/>
          <a:ext cx="1163675" cy="573710"/>
        </a:xfrm>
        <a:prstGeom xmlns:a="http://schemas.openxmlformats.org/drawingml/2006/main" prst="rect">
          <a:avLst/>
        </a:prstGeom>
        <a:noFill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Lst>
      </cdr:spPr>
    </cdr:pic>
  </cdr:relSizeAnchor>
  <cdr:relSizeAnchor xmlns:cdr="http://schemas.openxmlformats.org/drawingml/2006/chartDrawing">
    <cdr:from>
      <cdr:x>0.42469</cdr:x>
      <cdr:y>0.39433</cdr:y>
    </cdr:from>
    <cdr:to>
      <cdr:x>0.57531</cdr:x>
      <cdr:y>0.60567</cdr:y>
    </cdr:to>
    <cdr:sp macro="" textlink="">
      <cdr:nvSpPr>
        <cdr:cNvPr id="6" name="ZoneTexte 5">
          <a:extLst xmlns:a="http://schemas.openxmlformats.org/drawingml/2006/main">
            <a:ext uri="{FF2B5EF4-FFF2-40B4-BE49-F238E27FC236}">
              <a16:creationId xmlns:a16="http://schemas.microsoft.com/office/drawing/2014/main" id="{E396B05A-5CDF-403F-83C3-6AAFDF1107E2}"/>
            </a:ext>
          </a:extLst>
        </cdr:cNvPr>
        <cdr:cNvSpPr txBox="1"/>
      </cdr:nvSpPr>
      <cdr:spPr>
        <a:xfrm xmlns:a="http://schemas.openxmlformats.org/drawingml/2006/main">
          <a:off x="2578276" y="1706191"/>
          <a:ext cx="914400" cy="9144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fr-FR" sz="1100" kern="1200"/>
        </a:p>
      </cdr:txBody>
    </cdr:sp>
  </cdr:relSizeAnchor>
</c:userShapes>
</file>

<file path=xl/drawings/drawing5.xml><?xml version="1.0" encoding="utf-8"?>
<c:userShapes xmlns:c="http://schemas.openxmlformats.org/drawingml/2006/chart">
  <cdr:relSizeAnchor xmlns:cdr="http://schemas.openxmlformats.org/drawingml/2006/chartDrawing">
    <cdr:from>
      <cdr:x>0.02341</cdr:x>
      <cdr:y>0.07818</cdr:y>
    </cdr:from>
    <cdr:to>
      <cdr:x>0.19437</cdr:x>
      <cdr:y>0.2323</cdr:y>
    </cdr:to>
    <cdr:sp macro="" textlink="">
      <cdr:nvSpPr>
        <cdr:cNvPr id="2" name="ZoneTexte 1">
          <a:extLst xmlns:a="http://schemas.openxmlformats.org/drawingml/2006/main">
            <a:ext uri="{FF2B5EF4-FFF2-40B4-BE49-F238E27FC236}">
              <a16:creationId xmlns:a16="http://schemas.microsoft.com/office/drawing/2014/main" id="{F4DD5057-43A6-7D8B-1C78-8FB8151EC605}"/>
            </a:ext>
          </a:extLst>
        </cdr:cNvPr>
        <cdr:cNvSpPr txBox="1"/>
      </cdr:nvSpPr>
      <cdr:spPr>
        <a:xfrm xmlns:a="http://schemas.openxmlformats.org/drawingml/2006/main">
          <a:off x="169545" y="463869"/>
          <a:ext cx="123825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0.0405</cdr:x>
      <cdr:y>0.03805</cdr:y>
    </cdr:from>
    <cdr:to>
      <cdr:x>0.22725</cdr:x>
      <cdr:y>0.15364</cdr:y>
    </cdr:to>
    <cdr:sp macro="" textlink="">
      <cdr:nvSpPr>
        <cdr:cNvPr id="4" name="ZoneTexte 3">
          <a:extLst xmlns:a="http://schemas.openxmlformats.org/drawingml/2006/main">
            <a:ext uri="{FF2B5EF4-FFF2-40B4-BE49-F238E27FC236}">
              <a16:creationId xmlns:a16="http://schemas.microsoft.com/office/drawing/2014/main" id="{EB79ED33-5291-501B-79C5-DFE55D9145EB}"/>
            </a:ext>
          </a:extLst>
        </cdr:cNvPr>
        <cdr:cNvSpPr txBox="1"/>
      </cdr:nvSpPr>
      <cdr:spPr>
        <a:xfrm xmlns:a="http://schemas.openxmlformats.org/drawingml/2006/main">
          <a:off x="293370" y="225744"/>
          <a:ext cx="1352550" cy="685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0.06829</cdr:x>
      <cdr:y>0.15438</cdr:y>
    </cdr:from>
    <cdr:to>
      <cdr:x>0.22643</cdr:x>
      <cdr:y>0.21381</cdr:y>
    </cdr:to>
    <cdr:sp macro="" textlink="">
      <cdr:nvSpPr>
        <cdr:cNvPr id="3" name="ZoneTexte 2">
          <a:extLst xmlns:a="http://schemas.openxmlformats.org/drawingml/2006/main">
            <a:ext uri="{FF2B5EF4-FFF2-40B4-BE49-F238E27FC236}">
              <a16:creationId xmlns:a16="http://schemas.microsoft.com/office/drawing/2014/main" id="{110ADE2E-B924-1906-A41B-2176044115EC}"/>
            </a:ext>
          </a:extLst>
        </cdr:cNvPr>
        <cdr:cNvSpPr txBox="1"/>
      </cdr:nvSpPr>
      <cdr:spPr>
        <a:xfrm xmlns:a="http://schemas.openxmlformats.org/drawingml/2006/main">
          <a:off x="414093" y="669999"/>
          <a:ext cx="958855" cy="25793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F5024"/>
              </a:solidFill>
              <a:latin typeface="Aptos" panose="020B0004020202020204" pitchFamily="34" charset="0"/>
            </a:rPr>
            <a:t>Art Integration</a:t>
          </a:r>
        </a:p>
      </cdr:txBody>
    </cdr:sp>
  </cdr:relSizeAnchor>
  <cdr:relSizeAnchor xmlns:cdr="http://schemas.openxmlformats.org/drawingml/2006/chartDrawing">
    <cdr:from>
      <cdr:x>0.34448</cdr:x>
      <cdr:y>0.9135</cdr:y>
    </cdr:from>
    <cdr:to>
      <cdr:x>0.59356</cdr:x>
      <cdr:y>0.98296</cdr:y>
    </cdr:to>
    <cdr:sp macro="" textlink="">
      <cdr:nvSpPr>
        <cdr:cNvPr id="5" name="ZoneTexte 4">
          <a:extLst xmlns:a="http://schemas.openxmlformats.org/drawingml/2006/main">
            <a:ext uri="{FF2B5EF4-FFF2-40B4-BE49-F238E27FC236}">
              <a16:creationId xmlns:a16="http://schemas.microsoft.com/office/drawing/2014/main" id="{3F3B270E-AE86-8AEF-76D6-92DA54335B4A}"/>
            </a:ext>
          </a:extLst>
        </cdr:cNvPr>
        <cdr:cNvSpPr txBox="1"/>
      </cdr:nvSpPr>
      <cdr:spPr>
        <a:xfrm xmlns:a="http://schemas.openxmlformats.org/drawingml/2006/main">
          <a:off x="2093287" y="4071100"/>
          <a:ext cx="1513576" cy="30955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E95378"/>
              </a:solidFill>
              <a:latin typeface="Aptos" panose="020B0004020202020204" pitchFamily="34" charset="0"/>
            </a:rPr>
            <a:t>Knowledge valorisation </a:t>
          </a:r>
        </a:p>
      </cdr:txBody>
    </cdr:sp>
  </cdr:relSizeAnchor>
  <cdr:relSizeAnchor xmlns:cdr="http://schemas.openxmlformats.org/drawingml/2006/chartDrawing">
    <cdr:from>
      <cdr:x>0.6956</cdr:x>
      <cdr:y>0.1724</cdr:y>
    </cdr:from>
    <cdr:to>
      <cdr:x>0.98602</cdr:x>
      <cdr:y>0.24356</cdr:y>
    </cdr:to>
    <cdr:sp macro="" textlink="Results!$D$43">
      <cdr:nvSpPr>
        <cdr:cNvPr id="7" name="ZoneTexte 6">
          <a:extLst xmlns:a="http://schemas.openxmlformats.org/drawingml/2006/main">
            <a:ext uri="{FF2B5EF4-FFF2-40B4-BE49-F238E27FC236}">
              <a16:creationId xmlns:a16="http://schemas.microsoft.com/office/drawing/2014/main" id="{0BD4654A-9E66-8F82-B834-42D61E9900C1}"/>
            </a:ext>
          </a:extLst>
        </cdr:cNvPr>
        <cdr:cNvSpPr txBox="1"/>
      </cdr:nvSpPr>
      <cdr:spPr>
        <a:xfrm xmlns:a="http://schemas.openxmlformats.org/drawingml/2006/main">
          <a:off x="4222938" y="745936"/>
          <a:ext cx="1763138" cy="30789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D18543A4-B80E-46E8-ABC1-972329C5F3C2}" type="TxLink">
            <a:rPr lang="en-US" sz="1200" b="0" i="1" u="none" strike="noStrike" kern="1200">
              <a:solidFill>
                <a:srgbClr val="FFFFFF"/>
              </a:solidFill>
              <a:latin typeface="Aptos"/>
            </a:rPr>
            <a:pPr/>
            <a:t> </a:t>
          </a:fld>
          <a:endParaRPr lang="fr-FR" sz="1050" kern="1200">
            <a:solidFill>
              <a:srgbClr val="5E1D7B"/>
            </a:solidFill>
          </a:endParaRPr>
        </a:p>
      </cdr:txBody>
    </cdr:sp>
  </cdr:relSizeAnchor>
  <cdr:relSizeAnchor xmlns:cdr="http://schemas.openxmlformats.org/drawingml/2006/chartDrawing">
    <cdr:from>
      <cdr:x>0.72306</cdr:x>
      <cdr:y>0.13219</cdr:y>
    </cdr:from>
    <cdr:to>
      <cdr:x>0.96021</cdr:x>
      <cdr:y>0.2232</cdr:y>
    </cdr:to>
    <cdr:sp macro="" textlink="">
      <cdr:nvSpPr>
        <cdr:cNvPr id="8" name="ZoneTexte 7">
          <a:extLst xmlns:a="http://schemas.openxmlformats.org/drawingml/2006/main">
            <a:ext uri="{FF2B5EF4-FFF2-40B4-BE49-F238E27FC236}">
              <a16:creationId xmlns:a16="http://schemas.microsoft.com/office/drawing/2014/main" id="{360E33A7-7496-161F-A86A-FA24896706AA}"/>
            </a:ext>
          </a:extLst>
        </cdr:cNvPr>
        <cdr:cNvSpPr txBox="1"/>
      </cdr:nvSpPr>
      <cdr:spPr>
        <a:xfrm xmlns:a="http://schemas.openxmlformats.org/drawingml/2006/main">
          <a:off x="5227320" y="816294"/>
          <a:ext cx="1714500" cy="56197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b="1" kern="1200">
              <a:solidFill>
                <a:srgbClr val="5E1D7B"/>
              </a:solidFill>
              <a:latin typeface="Aptos" panose="020B0004020202020204" pitchFamily="34" charset="0"/>
            </a:rPr>
            <a:t>Citizens engagement</a:t>
          </a:r>
        </a:p>
      </cdr:txBody>
    </cdr:sp>
  </cdr:relSizeAnchor>
  <cdr:relSizeAnchor xmlns:cdr="http://schemas.openxmlformats.org/drawingml/2006/chartDrawing">
    <cdr:from>
      <cdr:x>0.00571</cdr:x>
      <cdr:y>0.20773</cdr:y>
    </cdr:from>
    <cdr:to>
      <cdr:x>0.20993</cdr:x>
      <cdr:y>0.35581</cdr:y>
    </cdr:to>
    <cdr:sp macro="" textlink="Results!$D$54">
      <cdr:nvSpPr>
        <cdr:cNvPr id="9" name="ZoneTexte 8">
          <a:extLst xmlns:a="http://schemas.openxmlformats.org/drawingml/2006/main">
            <a:ext uri="{FF2B5EF4-FFF2-40B4-BE49-F238E27FC236}">
              <a16:creationId xmlns:a16="http://schemas.microsoft.com/office/drawing/2014/main" id="{BE04728D-F96D-FF88-FC86-75C6FC57F5C2}"/>
            </a:ext>
          </a:extLst>
        </cdr:cNvPr>
        <cdr:cNvSpPr txBox="1"/>
      </cdr:nvSpPr>
      <cdr:spPr>
        <a:xfrm xmlns:a="http://schemas.openxmlformats.org/drawingml/2006/main">
          <a:off x="34630" y="901537"/>
          <a:ext cx="1238254" cy="64267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4A600E23-3736-4AC2-83DE-E5EF84283EF6}" type="TxLink">
            <a:rPr lang="en-US" sz="1200" b="0" i="1" u="none" strike="noStrike" kern="1200">
              <a:solidFill>
                <a:srgbClr val="FFFFFF"/>
              </a:solidFill>
              <a:latin typeface="Aptos"/>
            </a:rPr>
            <a:pPr/>
            <a:t> </a:t>
          </a:fld>
          <a:endParaRPr lang="fr-FR" sz="1050" kern="1200">
            <a:solidFill>
              <a:srgbClr val="EF5024"/>
            </a:solidFill>
          </a:endParaRPr>
        </a:p>
      </cdr:txBody>
    </cdr:sp>
  </cdr:relSizeAnchor>
  <cdr:relSizeAnchor xmlns:cdr="http://schemas.openxmlformats.org/drawingml/2006/chartDrawing">
    <cdr:from>
      <cdr:x>0.61628</cdr:x>
      <cdr:y>0.93274</cdr:y>
    </cdr:from>
    <cdr:to>
      <cdr:x>0.86002</cdr:x>
      <cdr:y>1</cdr:y>
    </cdr:to>
    <cdr:sp macro="" textlink="Results!$D$49">
      <cdr:nvSpPr>
        <cdr:cNvPr id="10" name="ZoneTexte 9">
          <a:extLst xmlns:a="http://schemas.openxmlformats.org/drawingml/2006/main">
            <a:ext uri="{FF2B5EF4-FFF2-40B4-BE49-F238E27FC236}">
              <a16:creationId xmlns:a16="http://schemas.microsoft.com/office/drawing/2014/main" id="{30F2319A-BEAE-A002-871C-A7FC9D87472A}"/>
            </a:ext>
          </a:extLst>
        </cdr:cNvPr>
        <cdr:cNvSpPr txBox="1"/>
      </cdr:nvSpPr>
      <cdr:spPr>
        <a:xfrm xmlns:a="http://schemas.openxmlformats.org/drawingml/2006/main">
          <a:off x="3739082" y="4293295"/>
          <a:ext cx="1478805" cy="3095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algn="ctr"/>
          <a:fld id="{588C5255-C158-4FA2-8CCC-9CB9C844BD27}" type="TxLink">
            <a:rPr lang="en-US" sz="1200" b="0" i="1" u="none" strike="noStrike" kern="1200">
              <a:solidFill>
                <a:srgbClr val="FFFFFF"/>
              </a:solidFill>
              <a:latin typeface="Aptos"/>
            </a:rPr>
            <a:pPr algn="ctr"/>
            <a:t> </a:t>
          </a:fld>
          <a:endParaRPr lang="fr-FR" sz="1050" kern="1200">
            <a:solidFill>
              <a:srgbClr val="E95378"/>
            </a:solidFill>
          </a:endParaRPr>
        </a:p>
      </cdr:txBody>
    </cdr:sp>
  </cdr:relSizeAnchor>
  <cdr:relSizeAnchor xmlns:cdr="http://schemas.openxmlformats.org/drawingml/2006/chartDrawing">
    <cdr:from>
      <cdr:x>0.03267</cdr:x>
      <cdr:y>0.85192</cdr:y>
    </cdr:from>
    <cdr:to>
      <cdr:x>0.15916</cdr:x>
      <cdr:y>1</cdr:y>
    </cdr:to>
    <cdr:sp macro="" textlink="">
      <cdr:nvSpPr>
        <cdr:cNvPr id="11" name="ZoneTexte 10">
          <a:extLst xmlns:a="http://schemas.openxmlformats.org/drawingml/2006/main">
            <a:ext uri="{FF2B5EF4-FFF2-40B4-BE49-F238E27FC236}">
              <a16:creationId xmlns:a16="http://schemas.microsoft.com/office/drawing/2014/main" id="{1CD356BE-B553-2C06-8780-CF6F8046FE62}"/>
            </a:ext>
          </a:extLst>
        </cdr:cNvPr>
        <cdr:cNvSpPr txBox="1"/>
      </cdr:nvSpPr>
      <cdr:spPr>
        <a:xfrm xmlns:a="http://schemas.openxmlformats.org/drawingml/2006/main">
          <a:off x="236220" y="546449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kern="1200"/>
        </a:p>
      </cdr:txBody>
    </cdr:sp>
  </cdr:relSizeAnchor>
  <cdr:relSizeAnchor xmlns:cdr="http://schemas.openxmlformats.org/drawingml/2006/chartDrawing">
    <cdr:from>
      <cdr:x>0.00703</cdr:x>
      <cdr:y>0.00823</cdr:y>
    </cdr:from>
    <cdr:to>
      <cdr:x>0.19895</cdr:x>
      <cdr:y>0.14042</cdr:y>
    </cdr:to>
    <cdr:pic>
      <cdr:nvPicPr>
        <cdr:cNvPr id="12" name="Image 11">
          <a:extLst xmlns:a="http://schemas.openxmlformats.org/drawingml/2006/main">
            <a:ext uri="{FF2B5EF4-FFF2-40B4-BE49-F238E27FC236}">
              <a16:creationId xmlns:a16="http://schemas.microsoft.com/office/drawing/2014/main" id="{B2CA0157-3271-4C93-A7D7-2C867418A85C}"/>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cstate="print">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42692" y="35641"/>
          <a:ext cx="1165503" cy="572461"/>
        </a:xfrm>
        <a:prstGeom xmlns:a="http://schemas.openxmlformats.org/drawingml/2006/main" prst="rect">
          <a:avLst/>
        </a:prstGeom>
        <a:noFill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Lst>
      </cdr:spPr>
    </cdr:pic>
  </cdr:relSizeAnchor>
</c:userShapes>
</file>

<file path=xl/drawings/drawing6.xml><?xml version="1.0" encoding="utf-8"?>
<xdr:wsDr xmlns:xdr="http://schemas.openxmlformats.org/drawingml/2006/spreadsheetDrawing" xmlns:a="http://schemas.openxmlformats.org/drawingml/2006/main">
  <xdr:twoCellAnchor editAs="oneCell">
    <xdr:from>
      <xdr:col>0</xdr:col>
      <xdr:colOff>121920</xdr:colOff>
      <xdr:row>7</xdr:row>
      <xdr:rowOff>81915</xdr:rowOff>
    </xdr:from>
    <xdr:to>
      <xdr:col>4</xdr:col>
      <xdr:colOff>2041</xdr:colOff>
      <xdr:row>20</xdr:row>
      <xdr:rowOff>148591</xdr:rowOff>
    </xdr:to>
    <xdr:pic>
      <xdr:nvPicPr>
        <xdr:cNvPr id="2" name="Image 1">
          <a:extLst>
            <a:ext uri="{FF2B5EF4-FFF2-40B4-BE49-F238E27FC236}">
              <a16:creationId xmlns:a16="http://schemas.microsoft.com/office/drawing/2014/main" id="{F6A44054-E433-BDAC-F51C-F298E74442E9}"/>
            </a:ext>
          </a:extLst>
        </xdr:cNvPr>
        <xdr:cNvPicPr>
          <a:picLocks noChangeAspect="1"/>
        </xdr:cNvPicPr>
      </xdr:nvPicPr>
      <xdr:blipFill rotWithShape="1">
        <a:blip xmlns:r="http://schemas.openxmlformats.org/officeDocument/2006/relationships" r:embed="rId1"/>
        <a:srcRect t="10253" b="20363"/>
        <a:stretch>
          <a:fillRect/>
        </a:stretch>
      </xdr:blipFill>
      <xdr:spPr>
        <a:xfrm>
          <a:off x="121920" y="1348740"/>
          <a:ext cx="5966596" cy="2419351"/>
        </a:xfrm>
        <a:prstGeom prst="rect">
          <a:avLst/>
        </a:prstGeom>
        <a:solidFill>
          <a:schemeClr val="bg1"/>
        </a:soli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interactionseeds.eu/wp-content/uploads/2025/12/Art-Science-Citizen-Engagement-Radar_v2.2.xlsx"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interactionseeds.eu/wp-content/uploads/2026/01/InteractionSeeds_D4.2.pdf" TargetMode="External"/><Relationship Id="rId2" Type="http://schemas.openxmlformats.org/officeDocument/2006/relationships/hyperlink" Target="http://www.interactionseeds.eu/" TargetMode="External"/><Relationship Id="rId1" Type="http://schemas.openxmlformats.org/officeDocument/2006/relationships/hyperlink" Target="mailto:stephanie.petit@dowel.eu"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F9579-EA5E-4AD5-8B2B-0BCCE84AFC17}">
  <sheetPr>
    <tabColor rgb="FFE95378"/>
  </sheetPr>
  <dimension ref="B1:C13"/>
  <sheetViews>
    <sheetView topLeftCell="A9" workbookViewId="0">
      <selection activeCell="E10" sqref="E10"/>
    </sheetView>
  </sheetViews>
  <sheetFormatPr baseColWidth="10" defaultColWidth="11.5546875" defaultRowHeight="14.4" x14ac:dyDescent="0.3"/>
  <cols>
    <col min="1" max="1" width="4.6640625" style="1" customWidth="1"/>
    <col min="2" max="2" width="13.5546875" style="2" customWidth="1"/>
    <col min="3" max="3" width="121.33203125" style="2" customWidth="1"/>
    <col min="4" max="16384" width="11.5546875" style="1"/>
  </cols>
  <sheetData>
    <row r="1" spans="2:3" ht="51" customHeight="1" x14ac:dyDescent="0.35">
      <c r="B1" s="70"/>
      <c r="C1" s="71" t="s">
        <v>0</v>
      </c>
    </row>
    <row r="2" spans="2:3" ht="21" x14ac:dyDescent="0.4">
      <c r="B2" s="72"/>
      <c r="C2" s="100" t="s">
        <v>151</v>
      </c>
    </row>
    <row r="3" spans="2:3" x14ac:dyDescent="0.3">
      <c r="B3" s="72"/>
      <c r="C3" s="73"/>
    </row>
    <row r="4" spans="2:3" x14ac:dyDescent="0.3">
      <c r="B4" s="72" t="s">
        <v>150</v>
      </c>
      <c r="C4" s="73"/>
    </row>
    <row r="5" spans="2:3" ht="108" customHeight="1" x14ac:dyDescent="0.3">
      <c r="B5" s="79" t="s">
        <v>62</v>
      </c>
      <c r="C5" s="74" t="s">
        <v>174</v>
      </c>
    </row>
    <row r="6" spans="2:3" ht="28.8" x14ac:dyDescent="0.3">
      <c r="B6" s="79" t="s">
        <v>203</v>
      </c>
      <c r="C6" s="116" t="s">
        <v>204</v>
      </c>
    </row>
    <row r="7" spans="2:3" ht="99.6" customHeight="1" x14ac:dyDescent="0.3">
      <c r="B7" s="79" t="s">
        <v>2</v>
      </c>
      <c r="C7" s="74" t="s">
        <v>64</v>
      </c>
    </row>
    <row r="8" spans="2:3" ht="61.95" customHeight="1" x14ac:dyDescent="0.3">
      <c r="B8" s="79" t="s">
        <v>54</v>
      </c>
      <c r="C8" s="74" t="s">
        <v>175</v>
      </c>
    </row>
    <row r="9" spans="2:3" ht="52.95" customHeight="1" x14ac:dyDescent="0.3">
      <c r="B9" s="79" t="s">
        <v>3</v>
      </c>
      <c r="C9" s="74" t="s">
        <v>63</v>
      </c>
    </row>
    <row r="10" spans="2:3" ht="135.6" customHeight="1" x14ac:dyDescent="0.3">
      <c r="B10" s="79" t="s">
        <v>1</v>
      </c>
      <c r="C10" s="74" t="s">
        <v>177</v>
      </c>
    </row>
    <row r="11" spans="2:3" x14ac:dyDescent="0.3">
      <c r="B11" s="75"/>
      <c r="C11" s="76"/>
    </row>
    <row r="12" spans="2:3" x14ac:dyDescent="0.3">
      <c r="B12" s="80" t="s">
        <v>4</v>
      </c>
      <c r="C12" s="74" t="s">
        <v>53</v>
      </c>
    </row>
    <row r="13" spans="2:3" ht="15" thickBot="1" x14ac:dyDescent="0.35">
      <c r="B13" s="77"/>
      <c r="C13" s="78"/>
    </row>
  </sheetData>
  <hyperlinks>
    <hyperlink ref="C6" r:id="rId1" xr:uid="{C8AA9E78-489F-4645-9A4E-BD9339F622EF}"/>
  </hyperlinks>
  <pageMargins left="0.7" right="0.7" top="0.75" bottom="0.75" header="0.3" footer="0.3"/>
  <pageSetup paperSize="9" scale="70" orientation="landscape"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638E8-B3AA-4260-94EB-CCEFBF902E48}">
  <sheetPr>
    <tabColor rgb="FFFAC6B8"/>
  </sheetPr>
  <dimension ref="A1:B12"/>
  <sheetViews>
    <sheetView showGridLines="0" workbookViewId="0">
      <selection activeCell="B12" sqref="B12"/>
    </sheetView>
  </sheetViews>
  <sheetFormatPr baseColWidth="10" defaultRowHeight="14.4" x14ac:dyDescent="0.3"/>
  <cols>
    <col min="1" max="1" width="23.44140625" customWidth="1"/>
    <col min="2" max="2" width="78.6640625" style="33" customWidth="1"/>
  </cols>
  <sheetData>
    <row r="1" spans="1:2" ht="15" thickBot="1" x14ac:dyDescent="0.35"/>
    <row r="2" spans="1:2" ht="15.6" x14ac:dyDescent="0.3">
      <c r="A2" s="101" t="s">
        <v>164</v>
      </c>
      <c r="B2" s="102"/>
    </row>
    <row r="3" spans="1:2" x14ac:dyDescent="0.3">
      <c r="A3" s="103"/>
      <c r="B3" s="104"/>
    </row>
    <row r="4" spans="1:2" x14ac:dyDescent="0.3">
      <c r="A4" s="105" t="s">
        <v>165</v>
      </c>
      <c r="B4" s="104"/>
    </row>
    <row r="5" spans="1:2" x14ac:dyDescent="0.3">
      <c r="A5" s="103"/>
      <c r="B5" s="104"/>
    </row>
    <row r="6" spans="1:2" ht="43.2" x14ac:dyDescent="0.3">
      <c r="A6" s="106" t="s">
        <v>110</v>
      </c>
      <c r="B6" s="107" t="s">
        <v>113</v>
      </c>
    </row>
    <row r="7" spans="1:2" ht="57.6" x14ac:dyDescent="0.3">
      <c r="A7" s="106" t="s">
        <v>111</v>
      </c>
      <c r="B7" s="107" t="s">
        <v>112</v>
      </c>
    </row>
    <row r="8" spans="1:2" ht="49.2" customHeight="1" x14ac:dyDescent="0.3">
      <c r="A8" s="106" t="s">
        <v>44</v>
      </c>
      <c r="B8" s="107" t="s">
        <v>163</v>
      </c>
    </row>
    <row r="9" spans="1:2" ht="43.2" x14ac:dyDescent="0.3">
      <c r="A9" s="106" t="s">
        <v>39</v>
      </c>
      <c r="B9" s="107" t="s">
        <v>59</v>
      </c>
    </row>
    <row r="10" spans="1:2" ht="43.2" x14ac:dyDescent="0.3">
      <c r="A10" s="106" t="s">
        <v>144</v>
      </c>
      <c r="B10" s="107" t="s">
        <v>185</v>
      </c>
    </row>
    <row r="11" spans="1:2" ht="36.6" customHeight="1" x14ac:dyDescent="0.3">
      <c r="A11" s="106" t="s">
        <v>60</v>
      </c>
      <c r="B11" s="107" t="s">
        <v>61</v>
      </c>
    </row>
    <row r="12" spans="1:2" ht="58.2" thickBot="1" x14ac:dyDescent="0.35">
      <c r="A12" s="108" t="s">
        <v>58</v>
      </c>
      <c r="B12" s="109" t="s">
        <v>162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467C2-ED77-414A-91EA-B7A121ED9C77}">
  <sheetPr>
    <tabColor rgb="FFEF5024"/>
  </sheetPr>
  <dimension ref="B1:E20"/>
  <sheetViews>
    <sheetView showGridLines="0" workbookViewId="0">
      <selection activeCell="E21" sqref="E21"/>
    </sheetView>
  </sheetViews>
  <sheetFormatPr baseColWidth="10" defaultRowHeight="14.4" x14ac:dyDescent="0.3"/>
  <cols>
    <col min="1" max="1" width="8.33203125" customWidth="1"/>
    <col min="2" max="2" width="53.6640625" customWidth="1"/>
    <col min="3" max="3" width="62.33203125" customWidth="1"/>
  </cols>
  <sheetData>
    <row r="1" spans="2:5" ht="25.95" customHeight="1" x14ac:dyDescent="0.3">
      <c r="B1" s="19" t="s">
        <v>49</v>
      </c>
      <c r="C1" s="36"/>
    </row>
    <row r="2" spans="2:5" x14ac:dyDescent="0.3">
      <c r="B2" s="37" t="s">
        <v>15</v>
      </c>
      <c r="C2" s="38"/>
      <c r="E2" t="s">
        <v>45</v>
      </c>
    </row>
    <row r="3" spans="2:5" x14ac:dyDescent="0.3">
      <c r="B3" s="25" t="s">
        <v>9</v>
      </c>
      <c r="C3" s="25"/>
    </row>
    <row r="4" spans="2:5" x14ac:dyDescent="0.3">
      <c r="B4" s="25" t="s">
        <v>10</v>
      </c>
      <c r="C4" s="25"/>
    </row>
    <row r="5" spans="2:5" x14ac:dyDescent="0.3">
      <c r="B5" s="25" t="s">
        <v>67</v>
      </c>
      <c r="C5" s="25"/>
    </row>
    <row r="6" spans="2:5" x14ac:dyDescent="0.3">
      <c r="B6" s="25" t="s">
        <v>66</v>
      </c>
      <c r="C6" s="25"/>
    </row>
    <row r="7" spans="2:5" x14ac:dyDescent="0.3">
      <c r="B7" s="25" t="s">
        <v>68</v>
      </c>
      <c r="C7" s="25"/>
    </row>
    <row r="8" spans="2:5" x14ac:dyDescent="0.3">
      <c r="B8" s="25" t="s">
        <v>43</v>
      </c>
      <c r="C8" s="39" t="s">
        <v>50</v>
      </c>
    </row>
    <row r="10" spans="2:5" x14ac:dyDescent="0.3">
      <c r="B10" s="37" t="s">
        <v>5</v>
      </c>
      <c r="C10" s="38"/>
    </row>
    <row r="11" spans="2:5" x14ac:dyDescent="0.3">
      <c r="B11" s="25" t="s">
        <v>42</v>
      </c>
      <c r="C11" s="39" t="s">
        <v>176</v>
      </c>
    </row>
    <row r="12" spans="2:5" x14ac:dyDescent="0.3">
      <c r="B12" s="25" t="s">
        <v>182</v>
      </c>
      <c r="C12" s="39"/>
    </row>
    <row r="13" spans="2:5" x14ac:dyDescent="0.3">
      <c r="B13" s="25" t="s">
        <v>6</v>
      </c>
      <c r="C13" s="25"/>
    </row>
    <row r="14" spans="2:5" ht="14.4" customHeight="1" x14ac:dyDescent="0.3">
      <c r="B14" s="30" t="s">
        <v>65</v>
      </c>
      <c r="C14" s="25"/>
    </row>
    <row r="15" spans="2:5" x14ac:dyDescent="0.3">
      <c r="B15" s="25" t="s">
        <v>8</v>
      </c>
      <c r="C15" s="25"/>
    </row>
    <row r="16" spans="2:5" x14ac:dyDescent="0.3">
      <c r="B16" s="25" t="s">
        <v>7</v>
      </c>
      <c r="C16" s="25"/>
    </row>
    <row r="17" spans="2:3" ht="82.95" customHeight="1" x14ac:dyDescent="0.3">
      <c r="B17" s="30" t="s">
        <v>14</v>
      </c>
      <c r="C17" s="25"/>
    </row>
    <row r="18" spans="2:3" x14ac:dyDescent="0.3">
      <c r="B18" s="81" t="s">
        <v>13</v>
      </c>
      <c r="C18" s="25"/>
    </row>
    <row r="19" spans="2:3" x14ac:dyDescent="0.3">
      <c r="B19" s="81" t="s">
        <v>183</v>
      </c>
      <c r="C19" s="25"/>
    </row>
    <row r="20" spans="2:3" x14ac:dyDescent="0.3">
      <c r="B20" s="25" t="s">
        <v>160</v>
      </c>
      <c r="C20" s="25"/>
    </row>
  </sheetData>
  <dataValidations count="3">
    <dataValidation type="list" allowBlank="1" showInputMessage="1" showErrorMessage="1" sqref="C18" xr:uid="{5767EB5B-B9C9-45E8-8ACC-4A6149ABBD7E}">
      <formula1>"Below 10k€, 10-20k€, Above 20k€"</formula1>
    </dataValidation>
    <dataValidation type="list" allowBlank="1" showInputMessage="1" showErrorMessage="1" sqref="C19" xr:uid="{BA68A335-7627-46F1-BD62-806262D3D53F}">
      <formula1>"Publicly accessible, Only for specific target groups, A mix of both"</formula1>
    </dataValidation>
    <dataValidation type="list" allowBlank="1" showInputMessage="1" showErrorMessage="1" prompt="Please fill in" sqref="C20" xr:uid="{B2B05C5A-9923-4C13-A60F-CED8F4088FE8}">
      <formula1>"Citizens engagement,Knowledge valorisation,Both"</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9DEAC-A78F-46E6-B6A5-4166D7539C06}">
  <sheetPr>
    <tabColor rgb="FFFFB600"/>
  </sheetPr>
  <dimension ref="A1:K49"/>
  <sheetViews>
    <sheetView showGridLines="0" zoomScale="60" zoomScaleNormal="60" workbookViewId="0">
      <pane xSplit="1" ySplit="1" topLeftCell="B2" activePane="bottomRight" state="frozen"/>
      <selection pane="topRight" activeCell="B1" sqref="B1"/>
      <selection pane="bottomLeft" activeCell="A2" sqref="A2"/>
      <selection pane="bottomRight" activeCell="B3" sqref="B3"/>
    </sheetView>
  </sheetViews>
  <sheetFormatPr baseColWidth="10" defaultRowHeight="14.4" x14ac:dyDescent="0.3"/>
  <cols>
    <col min="1" max="1" width="4.88671875" customWidth="1"/>
    <col min="2" max="2" width="23.5546875" customWidth="1"/>
    <col min="3" max="3" width="31.5546875" customWidth="1"/>
    <col min="4" max="4" width="18.33203125" customWidth="1"/>
    <col min="5" max="5" width="20.6640625" customWidth="1"/>
    <col min="6" max="6" width="27.44140625" customWidth="1"/>
    <col min="7" max="7" width="29.5546875" customWidth="1"/>
    <col min="8" max="8" width="19.6640625" customWidth="1"/>
    <col min="9" max="9" width="19.5546875" customWidth="1"/>
    <col min="10" max="10" width="19.33203125" customWidth="1"/>
    <col min="11" max="11" width="39" customWidth="1"/>
  </cols>
  <sheetData>
    <row r="1" spans="1:11" ht="95.4" customHeight="1" x14ac:dyDescent="0.3">
      <c r="B1" s="110" t="s">
        <v>11</v>
      </c>
      <c r="C1" s="110" t="s">
        <v>12</v>
      </c>
      <c r="D1" s="111" t="s">
        <v>166</v>
      </c>
      <c r="E1" s="110" t="s">
        <v>122</v>
      </c>
      <c r="F1" s="110" t="s">
        <v>123</v>
      </c>
      <c r="G1" s="110" t="s">
        <v>167</v>
      </c>
      <c r="H1" s="114" t="s">
        <v>55</v>
      </c>
      <c r="I1" s="114" t="s">
        <v>57</v>
      </c>
      <c r="J1" s="114" t="s">
        <v>56</v>
      </c>
      <c r="K1" s="40" t="s">
        <v>23</v>
      </c>
    </row>
    <row r="2" spans="1:11" ht="24" customHeight="1" x14ac:dyDescent="0.3">
      <c r="B2" s="82" t="s">
        <v>133</v>
      </c>
      <c r="C2" s="15"/>
      <c r="D2" s="15"/>
      <c r="E2" s="15"/>
      <c r="F2" s="15"/>
      <c r="G2" s="15"/>
      <c r="H2" s="15"/>
      <c r="I2" s="15"/>
      <c r="J2" s="15"/>
      <c r="K2" s="15"/>
    </row>
    <row r="3" spans="1:11" ht="80.400000000000006" customHeight="1" x14ac:dyDescent="0.3">
      <c r="A3" s="14" t="s">
        <v>25</v>
      </c>
      <c r="B3" s="83" t="s">
        <v>69</v>
      </c>
      <c r="C3" s="23" t="s">
        <v>70</v>
      </c>
      <c r="D3" s="84" t="s">
        <v>79</v>
      </c>
      <c r="E3" s="86" t="s">
        <v>80</v>
      </c>
      <c r="F3" s="85" t="s">
        <v>81</v>
      </c>
      <c r="G3" s="87" t="s">
        <v>82</v>
      </c>
      <c r="H3" s="25"/>
      <c r="I3" s="25"/>
      <c r="J3" s="25"/>
      <c r="K3" s="24"/>
    </row>
    <row r="4" spans="1:11" ht="92.4" customHeight="1" x14ac:dyDescent="0.3">
      <c r="A4" s="14" t="s">
        <v>26</v>
      </c>
      <c r="B4" s="83" t="s">
        <v>71</v>
      </c>
      <c r="C4" s="23" t="s">
        <v>72</v>
      </c>
      <c r="D4" s="84" t="s">
        <v>83</v>
      </c>
      <c r="E4" s="86" t="s">
        <v>84</v>
      </c>
      <c r="F4" s="85" t="s">
        <v>85</v>
      </c>
      <c r="G4" s="87" t="s">
        <v>86</v>
      </c>
      <c r="H4" s="25"/>
      <c r="I4" s="25"/>
      <c r="J4" s="25"/>
      <c r="K4" s="24"/>
    </row>
    <row r="5" spans="1:11" ht="82.95" customHeight="1" x14ac:dyDescent="0.3">
      <c r="A5" s="121" t="s">
        <v>27</v>
      </c>
      <c r="B5" s="119" t="s">
        <v>16</v>
      </c>
      <c r="C5" s="23" t="s">
        <v>73</v>
      </c>
      <c r="D5" s="84" t="s">
        <v>87</v>
      </c>
      <c r="E5" s="86" t="s">
        <v>88</v>
      </c>
      <c r="F5" s="85" t="s">
        <v>89</v>
      </c>
      <c r="G5" s="87" t="s">
        <v>90</v>
      </c>
      <c r="H5" s="25"/>
      <c r="I5" s="25"/>
      <c r="J5" s="25"/>
      <c r="K5" s="24"/>
    </row>
    <row r="6" spans="1:11" ht="126" customHeight="1" x14ac:dyDescent="0.3">
      <c r="A6" s="121"/>
      <c r="B6" s="120"/>
      <c r="C6" s="23" t="s">
        <v>74</v>
      </c>
      <c r="D6" s="84" t="s">
        <v>91</v>
      </c>
      <c r="E6" s="86" t="s">
        <v>92</v>
      </c>
      <c r="F6" s="85" t="s">
        <v>93</v>
      </c>
      <c r="G6" s="87" t="s">
        <v>94</v>
      </c>
      <c r="H6" s="25"/>
      <c r="I6" s="25"/>
      <c r="J6" s="25"/>
      <c r="K6" s="24"/>
    </row>
    <row r="7" spans="1:11" ht="127.95" customHeight="1" x14ac:dyDescent="0.3">
      <c r="A7" s="14" t="s">
        <v>28</v>
      </c>
      <c r="B7" s="83" t="s">
        <v>19</v>
      </c>
      <c r="C7" s="23" t="s">
        <v>78</v>
      </c>
      <c r="D7" s="23" t="s">
        <v>107</v>
      </c>
      <c r="E7" s="86" t="s">
        <v>108</v>
      </c>
      <c r="F7" s="85" t="s">
        <v>109</v>
      </c>
      <c r="G7" s="87" t="s">
        <v>190</v>
      </c>
      <c r="H7" s="25"/>
      <c r="I7" s="25"/>
      <c r="J7" s="25"/>
      <c r="K7" s="24"/>
    </row>
    <row r="8" spans="1:11" ht="71.400000000000006" customHeight="1" x14ac:dyDescent="0.3">
      <c r="A8" s="14" t="s">
        <v>132</v>
      </c>
      <c r="B8" s="83" t="s">
        <v>137</v>
      </c>
      <c r="C8" s="23" t="s">
        <v>75</v>
      </c>
      <c r="D8" s="84" t="s">
        <v>95</v>
      </c>
      <c r="E8" s="86" t="s">
        <v>96</v>
      </c>
      <c r="F8" s="85" t="s">
        <v>97</v>
      </c>
      <c r="G8" s="87" t="s">
        <v>191</v>
      </c>
      <c r="H8" s="25"/>
      <c r="I8" s="25"/>
      <c r="J8" s="25"/>
      <c r="K8" s="24"/>
    </row>
    <row r="9" spans="1:11" x14ac:dyDescent="0.3">
      <c r="B9" s="18"/>
      <c r="C9" s="18"/>
      <c r="D9" s="18"/>
      <c r="E9" s="18"/>
      <c r="F9" s="18"/>
      <c r="G9" s="18"/>
      <c r="K9" s="18"/>
    </row>
    <row r="10" spans="1:11" ht="24.6" customHeight="1" x14ac:dyDescent="0.3">
      <c r="B10" s="21" t="s">
        <v>192</v>
      </c>
      <c r="C10" s="22"/>
      <c r="D10" s="22"/>
      <c r="E10" s="22"/>
      <c r="F10" s="22"/>
      <c r="G10" s="22"/>
      <c r="H10" s="112"/>
      <c r="I10" s="112"/>
      <c r="J10" s="112"/>
      <c r="K10" s="22"/>
    </row>
    <row r="11" spans="1:11" ht="104.4" customHeight="1" x14ac:dyDescent="0.3">
      <c r="A11" s="28" t="s">
        <v>29</v>
      </c>
      <c r="B11" s="29" t="s">
        <v>22</v>
      </c>
      <c r="C11" s="23" t="s">
        <v>120</v>
      </c>
      <c r="D11" s="23" t="s">
        <v>124</v>
      </c>
      <c r="E11" s="88" t="s">
        <v>119</v>
      </c>
      <c r="F11" s="89" t="s">
        <v>125</v>
      </c>
      <c r="G11" s="90" t="s">
        <v>161</v>
      </c>
      <c r="H11" s="25"/>
      <c r="I11" s="25"/>
      <c r="J11" s="25"/>
      <c r="K11" s="24"/>
    </row>
    <row r="12" spans="1:11" ht="115.2" x14ac:dyDescent="0.3">
      <c r="A12" s="28" t="s">
        <v>30</v>
      </c>
      <c r="B12" s="29" t="s">
        <v>17</v>
      </c>
      <c r="C12" s="23" t="s">
        <v>76</v>
      </c>
      <c r="D12" s="23" t="s">
        <v>98</v>
      </c>
      <c r="E12" s="88" t="s">
        <v>99</v>
      </c>
      <c r="F12" s="89" t="s">
        <v>188</v>
      </c>
      <c r="G12" s="90" t="s">
        <v>189</v>
      </c>
      <c r="H12" s="25"/>
      <c r="I12" s="25"/>
      <c r="J12" s="25"/>
      <c r="K12" s="24"/>
    </row>
    <row r="13" spans="1:11" ht="93" customHeight="1" x14ac:dyDescent="0.3">
      <c r="A13" s="28" t="s">
        <v>31</v>
      </c>
      <c r="B13" s="29" t="s">
        <v>77</v>
      </c>
      <c r="C13" s="23" t="s">
        <v>181</v>
      </c>
      <c r="D13" s="23" t="s">
        <v>100</v>
      </c>
      <c r="E13" s="88" t="s">
        <v>101</v>
      </c>
      <c r="F13" s="89" t="s">
        <v>178</v>
      </c>
      <c r="G13" s="90" t="s">
        <v>102</v>
      </c>
      <c r="H13" s="25"/>
      <c r="I13" s="25"/>
      <c r="J13" s="25"/>
      <c r="K13" s="24"/>
    </row>
    <row r="14" spans="1:11" ht="115.2" x14ac:dyDescent="0.3">
      <c r="A14" s="28" t="s">
        <v>131</v>
      </c>
      <c r="B14" s="29" t="s">
        <v>18</v>
      </c>
      <c r="C14" s="23" t="s">
        <v>180</v>
      </c>
      <c r="D14" s="23" t="s">
        <v>103</v>
      </c>
      <c r="E14" s="88" t="s">
        <v>104</v>
      </c>
      <c r="F14" s="89" t="s">
        <v>105</v>
      </c>
      <c r="G14" s="90" t="s">
        <v>106</v>
      </c>
      <c r="H14" s="25"/>
      <c r="I14" s="25"/>
      <c r="J14" s="25"/>
      <c r="K14" s="24"/>
    </row>
    <row r="15" spans="1:11" x14ac:dyDescent="0.3">
      <c r="B15" s="16"/>
      <c r="C15" s="17"/>
      <c r="D15" s="17"/>
      <c r="E15" s="17"/>
      <c r="F15" s="17"/>
      <c r="G15" s="17"/>
    </row>
    <row r="16" spans="1:11" ht="21" customHeight="1" x14ac:dyDescent="0.3">
      <c r="B16" s="19" t="s">
        <v>134</v>
      </c>
      <c r="C16" s="20"/>
      <c r="D16" s="20"/>
      <c r="E16" s="20"/>
      <c r="F16" s="20"/>
      <c r="G16" s="20"/>
      <c r="H16" s="113"/>
      <c r="I16" s="113"/>
      <c r="J16" s="113"/>
      <c r="K16" s="20"/>
    </row>
    <row r="17" spans="1:11" ht="113.4" customHeight="1" x14ac:dyDescent="0.3">
      <c r="A17" s="118" t="s">
        <v>32</v>
      </c>
      <c r="B17" s="117" t="s">
        <v>186</v>
      </c>
      <c r="C17" s="23" t="s">
        <v>115</v>
      </c>
      <c r="D17" s="23" t="s">
        <v>187</v>
      </c>
      <c r="E17" s="93" t="s">
        <v>193</v>
      </c>
      <c r="F17" s="91" t="s">
        <v>114</v>
      </c>
      <c r="G17" s="92" t="s">
        <v>194</v>
      </c>
      <c r="H17" s="25"/>
      <c r="I17" s="25"/>
      <c r="J17" s="25"/>
      <c r="K17" s="25"/>
    </row>
    <row r="18" spans="1:11" ht="86.4" x14ac:dyDescent="0.3">
      <c r="A18" s="118"/>
      <c r="B18" s="117"/>
      <c r="C18" s="23" t="s">
        <v>179</v>
      </c>
      <c r="D18" s="23" t="s">
        <v>184</v>
      </c>
      <c r="E18" s="93" t="s">
        <v>116</v>
      </c>
      <c r="F18" s="91" t="s">
        <v>117</v>
      </c>
      <c r="G18" s="92" t="s">
        <v>118</v>
      </c>
      <c r="H18" s="25"/>
      <c r="I18" s="25"/>
      <c r="J18" s="25"/>
      <c r="K18" s="25"/>
    </row>
    <row r="19" spans="1:11" ht="72" x14ac:dyDescent="0.3">
      <c r="A19" s="124" t="s">
        <v>33</v>
      </c>
      <c r="B19" s="122" t="s">
        <v>136</v>
      </c>
      <c r="C19" s="23" t="s">
        <v>135</v>
      </c>
      <c r="D19" s="23" t="s">
        <v>128</v>
      </c>
      <c r="E19" s="93" t="s">
        <v>129</v>
      </c>
      <c r="F19" s="91" t="s">
        <v>195</v>
      </c>
      <c r="G19" s="92" t="s">
        <v>169</v>
      </c>
      <c r="H19" s="25"/>
      <c r="I19" s="25"/>
      <c r="J19" s="25"/>
      <c r="K19" s="25"/>
    </row>
    <row r="20" spans="1:11" ht="102" customHeight="1" x14ac:dyDescent="0.3">
      <c r="A20" s="124"/>
      <c r="B20" s="123"/>
      <c r="C20" s="23" t="s">
        <v>130</v>
      </c>
      <c r="D20" s="23" t="s">
        <v>138</v>
      </c>
      <c r="E20" s="93" t="s">
        <v>168</v>
      </c>
      <c r="F20" s="91" t="s">
        <v>196</v>
      </c>
      <c r="G20" s="92" t="s">
        <v>197</v>
      </c>
      <c r="H20" s="25"/>
      <c r="I20" s="25"/>
      <c r="J20" s="25"/>
      <c r="K20" s="25"/>
    </row>
    <row r="21" spans="1:11" ht="100.8" x14ac:dyDescent="0.3">
      <c r="A21" s="118" t="s">
        <v>34</v>
      </c>
      <c r="B21" s="117" t="s">
        <v>21</v>
      </c>
      <c r="C21" s="23" t="s">
        <v>126</v>
      </c>
      <c r="D21" s="23" t="s">
        <v>138</v>
      </c>
      <c r="E21" s="93" t="s">
        <v>172</v>
      </c>
      <c r="F21" s="91" t="s">
        <v>173</v>
      </c>
      <c r="G21" s="92" t="s">
        <v>127</v>
      </c>
      <c r="H21" s="25"/>
      <c r="I21" s="25"/>
      <c r="J21" s="25"/>
      <c r="K21" s="25"/>
    </row>
    <row r="22" spans="1:11" ht="57.6" x14ac:dyDescent="0.3">
      <c r="A22" s="118"/>
      <c r="B22" s="117"/>
      <c r="C22" s="23" t="s">
        <v>24</v>
      </c>
      <c r="D22" s="23" t="s">
        <v>138</v>
      </c>
      <c r="E22" s="93" t="s">
        <v>171</v>
      </c>
      <c r="F22" s="91" t="s">
        <v>170</v>
      </c>
      <c r="G22" s="92" t="s">
        <v>121</v>
      </c>
      <c r="H22" s="25"/>
      <c r="I22" s="25"/>
      <c r="J22" s="25"/>
      <c r="K22" s="25"/>
    </row>
    <row r="23" spans="1:11" x14ac:dyDescent="0.3">
      <c r="B23" s="26"/>
      <c r="C23" s="13"/>
      <c r="D23" s="13"/>
      <c r="E23" s="13"/>
      <c r="F23" s="13"/>
      <c r="G23" s="13"/>
    </row>
    <row r="27" spans="1:11" x14ac:dyDescent="0.3">
      <c r="C27" s="3"/>
      <c r="D27" s="3"/>
      <c r="E27" s="3"/>
      <c r="F27" s="3"/>
      <c r="G27" s="3"/>
    </row>
    <row r="28" spans="1:11" x14ac:dyDescent="0.3">
      <c r="C28" s="12"/>
      <c r="D28" s="12"/>
      <c r="E28" s="12"/>
      <c r="F28" s="12"/>
      <c r="G28" s="12"/>
    </row>
    <row r="29" spans="1:11" x14ac:dyDescent="0.3">
      <c r="C29" s="4"/>
      <c r="D29" s="4"/>
      <c r="E29" s="4"/>
      <c r="F29" s="4"/>
      <c r="G29" s="4"/>
    </row>
    <row r="34" spans="2:11" x14ac:dyDescent="0.3">
      <c r="C34" s="4"/>
      <c r="D34" s="4"/>
      <c r="E34" s="4"/>
      <c r="F34" s="4"/>
      <c r="G34" s="4"/>
    </row>
    <row r="41" spans="2:11" x14ac:dyDescent="0.3">
      <c r="C41" s="3"/>
      <c r="D41" s="3"/>
      <c r="E41" s="3"/>
      <c r="F41" s="3"/>
      <c r="G41" s="3"/>
    </row>
    <row r="42" spans="2:11" ht="15" thickBot="1" x14ac:dyDescent="0.35">
      <c r="B42" s="5"/>
      <c r="C42" s="6"/>
      <c r="D42" s="6"/>
      <c r="E42" s="6"/>
      <c r="F42" s="6"/>
      <c r="G42" s="6"/>
      <c r="H42" s="7"/>
      <c r="I42" s="7"/>
      <c r="J42" s="7"/>
      <c r="K42" s="8"/>
    </row>
    <row r="49" spans="3:7" x14ac:dyDescent="0.3">
      <c r="C49" s="3"/>
      <c r="D49" s="3"/>
      <c r="E49" s="3"/>
      <c r="F49" s="3"/>
      <c r="G49" s="3"/>
    </row>
  </sheetData>
  <mergeCells count="8">
    <mergeCell ref="B17:B18"/>
    <mergeCell ref="B21:B22"/>
    <mergeCell ref="A17:A18"/>
    <mergeCell ref="A21:A22"/>
    <mergeCell ref="B5:B6"/>
    <mergeCell ref="A5:A6"/>
    <mergeCell ref="B19:B20"/>
    <mergeCell ref="A19:A20"/>
  </mergeCells>
  <phoneticPr fontId="17" type="noConversion"/>
  <conditionalFormatting sqref="B23:G23">
    <cfRule type="expression" dxfId="1" priority="2" stopIfTrue="1">
      <formula>$AD23=0</formula>
    </cfRule>
  </conditionalFormatting>
  <conditionalFormatting sqref="B42:K42">
    <cfRule type="expression" dxfId="0" priority="10" stopIfTrue="1">
      <formula>#REF!=0</formula>
    </cfRule>
  </conditionalFormatting>
  <dataValidations count="1">
    <dataValidation type="list" allowBlank="1" showInputMessage="1" showErrorMessage="1" promptTitle="Please select" prompt="a maturity level from 0 to 3, or 'not applicable' if this does not apply to your project" sqref="H3:J8 H17:J22 H11:J14" xr:uid="{598367F9-8357-4C78-A6FA-CCFEE188B64F}">
      <formula1>"Not applicable,0,1,2,3"</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1C31-9E47-4EBE-8FB5-102CA91DB9C2}">
  <sheetPr>
    <tabColor rgb="FF5E1D7B"/>
  </sheetPr>
  <dimension ref="A1:T59"/>
  <sheetViews>
    <sheetView showGridLines="0" topLeftCell="A18" zoomScale="94" zoomScaleNormal="94" workbookViewId="0">
      <selection activeCell="S33" sqref="S33"/>
    </sheetView>
  </sheetViews>
  <sheetFormatPr baseColWidth="10" defaultRowHeight="14.4" x14ac:dyDescent="0.3"/>
  <cols>
    <col min="1" max="1" width="16.33203125" customWidth="1"/>
    <col min="2" max="2" width="42.6640625" customWidth="1"/>
    <col min="3" max="3" width="10.88671875" customWidth="1"/>
    <col min="4" max="4" width="29.33203125" style="33" customWidth="1"/>
    <col min="13" max="13" width="8.6640625" customWidth="1"/>
    <col min="14" max="16" width="71.88671875" customWidth="1"/>
    <col min="17" max="17" width="43.33203125" customWidth="1"/>
    <col min="19" max="19" width="10.44140625" customWidth="1"/>
    <col min="20" max="20" width="10.5546875" customWidth="1"/>
    <col min="21" max="21" width="11.5546875" customWidth="1"/>
  </cols>
  <sheetData>
    <row r="1" spans="1:20" ht="24" customHeight="1" x14ac:dyDescent="0.3">
      <c r="A1" s="41" t="str">
        <f>"Project """&amp;'Your project'!C11&amp;""""</f>
        <v>Project "Test"</v>
      </c>
      <c r="B1" s="98"/>
      <c r="C1" s="1"/>
      <c r="D1" s="2"/>
      <c r="Q1" s="65" t="s">
        <v>199</v>
      </c>
      <c r="R1" s="64"/>
      <c r="S1" s="64"/>
      <c r="T1" s="64"/>
    </row>
    <row r="2" spans="1:20" ht="24" customHeight="1" x14ac:dyDescent="0.3">
      <c r="A2" s="41"/>
      <c r="B2" s="98"/>
      <c r="C2" s="1"/>
      <c r="D2" s="2"/>
      <c r="Q2" s="115"/>
    </row>
    <row r="3" spans="1:20" ht="18" x14ac:dyDescent="0.3">
      <c r="A3" s="94" t="s">
        <v>140</v>
      </c>
      <c r="B3" s="95"/>
      <c r="C3" s="96" t="s">
        <v>37</v>
      </c>
      <c r="D3" s="97" t="s">
        <v>51</v>
      </c>
    </row>
    <row r="4" spans="1:20" ht="21" customHeight="1" x14ac:dyDescent="0.3">
      <c r="A4" s="43" t="s">
        <v>35</v>
      </c>
      <c r="B4" s="44"/>
      <c r="C4" s="43"/>
      <c r="D4" s="46"/>
      <c r="R4" t="s">
        <v>147</v>
      </c>
      <c r="S4" t="s">
        <v>148</v>
      </c>
      <c r="T4" t="s">
        <v>149</v>
      </c>
    </row>
    <row r="5" spans="1:20" ht="15.6" customHeight="1" x14ac:dyDescent="0.3">
      <c r="A5" s="47" t="s">
        <v>25</v>
      </c>
      <c r="B5" s="48" t="s">
        <v>69</v>
      </c>
      <c r="C5" s="42">
        <f>IF(Checklist!H3="Not applicable","",Checklist!H3)</f>
        <v>0</v>
      </c>
      <c r="D5" s="49" t="str">
        <f>IF(C5="","Not applicable",IF(C5&gt;2.99, S$24,IF(C5&gt;1.99,S$23, IF(C5&gt;0.99,S$22,S$21))))</f>
        <v>No action yet</v>
      </c>
      <c r="Q5" s="9" t="str">
        <f>B5</f>
        <v>Role of citizens</v>
      </c>
      <c r="R5" s="9">
        <f>C5</f>
        <v>0</v>
      </c>
      <c r="S5" s="9">
        <f>C24</f>
        <v>0</v>
      </c>
      <c r="T5" s="9">
        <f>C44</f>
        <v>0</v>
      </c>
    </row>
    <row r="6" spans="1:20" ht="15.6" customHeight="1" x14ac:dyDescent="0.3">
      <c r="A6" s="47" t="s">
        <v>26</v>
      </c>
      <c r="B6" s="48" t="s">
        <v>71</v>
      </c>
      <c r="C6" s="42">
        <f>IF(Checklist!H4="Not applicable","",Checklist!H4)</f>
        <v>0</v>
      </c>
      <c r="D6" s="49" t="str">
        <f>IF(C6="","Not applicable",IF(C6&gt;2.99, S$24,IF(C6&gt;1.99,S$23, IF(C6&gt;0.99,S$22,S$21))))</f>
        <v>No action yet</v>
      </c>
      <c r="Q6" s="9" t="str">
        <f t="shared" ref="Q6:R8" si="0">B6</f>
        <v>Participation Depth</v>
      </c>
      <c r="R6" s="9">
        <f t="shared" si="0"/>
        <v>0</v>
      </c>
      <c r="S6" s="9">
        <f t="shared" ref="S6:S8" si="1">C25</f>
        <v>0</v>
      </c>
      <c r="T6" s="9">
        <f t="shared" ref="T6:T9" si="2">C45</f>
        <v>0</v>
      </c>
    </row>
    <row r="7" spans="1:20" ht="15.6" customHeight="1" x14ac:dyDescent="0.3">
      <c r="A7" s="47" t="s">
        <v>27</v>
      </c>
      <c r="B7" s="48" t="s">
        <v>16</v>
      </c>
      <c r="C7" s="42">
        <f>(IF(AND(Checklist!H5="Not applicable",Checklist!H6="Not applicable"),"",IF(Checklist!H5="Not applicable",Checklist!H6,IF(Checklist!H6="Not applicable",Checklist!H5,(Checklist!H5+Checklist!H6)/2))))</f>
        <v>0</v>
      </c>
      <c r="D7" s="49" t="str">
        <f>IF(C7="","Not applicable",IF(C7&gt;2.99, S$24,IF(C7&gt;1.99,S$23, IF(C7&gt;0.99,S$22,S$21))))</f>
        <v>No action yet</v>
      </c>
      <c r="Q7" s="9" t="str">
        <f t="shared" si="0"/>
        <v>Methodological Capacity</v>
      </c>
      <c r="R7" s="9">
        <f t="shared" si="0"/>
        <v>0</v>
      </c>
      <c r="S7" s="9">
        <f t="shared" si="1"/>
        <v>0</v>
      </c>
      <c r="T7" s="9">
        <f t="shared" si="2"/>
        <v>0</v>
      </c>
    </row>
    <row r="8" spans="1:20" ht="15.6" customHeight="1" x14ac:dyDescent="0.3">
      <c r="A8" s="47" t="s">
        <v>28</v>
      </c>
      <c r="B8" s="48" t="s">
        <v>19</v>
      </c>
      <c r="C8" s="42">
        <f>IF(Checklist!H7="Not applicable","",Checklist!H7)</f>
        <v>0</v>
      </c>
      <c r="D8" s="49" t="str">
        <f>IF(C8="","Not applicable",IF(C8&gt;2.99, S$24,IF(C8&gt;1.99,S$23, IF(C8&gt;0.99,S$22,S$21))))</f>
        <v>No action yet</v>
      </c>
      <c r="Q8" s="9" t="str">
        <f t="shared" si="0"/>
        <v>Impact monitoring</v>
      </c>
      <c r="R8" s="9">
        <f t="shared" si="0"/>
        <v>0</v>
      </c>
      <c r="S8" s="9">
        <f t="shared" si="1"/>
        <v>0</v>
      </c>
      <c r="T8" s="9">
        <f t="shared" si="2"/>
        <v>0</v>
      </c>
    </row>
    <row r="9" spans="1:20" ht="15.6" customHeight="1" x14ac:dyDescent="0.3">
      <c r="A9" s="47" t="s">
        <v>132</v>
      </c>
      <c r="B9" s="48" t="s">
        <v>137</v>
      </c>
      <c r="C9" s="42">
        <f>IF(Checklist!H8="Not applicable","",Checklist!H8)</f>
        <v>0</v>
      </c>
      <c r="D9" s="49" t="str">
        <f>IF(C9="","Not applicable",IF(C9&gt;2.99, S$24,IF(C9&gt;1.99,S$23, IF(C9&gt;0.99,S$22,S$21))))</f>
        <v>No action yet</v>
      </c>
      <c r="Q9" s="9" t="str">
        <f>B9</f>
        <v>Integration of lessons learned</v>
      </c>
      <c r="R9" s="9">
        <f>C9</f>
        <v>0</v>
      </c>
      <c r="S9" s="9">
        <f>C28</f>
        <v>0</v>
      </c>
      <c r="T9" s="9">
        <f t="shared" si="2"/>
        <v>0</v>
      </c>
    </row>
    <row r="10" spans="1:20" ht="18.600000000000001" customHeight="1" x14ac:dyDescent="0.3">
      <c r="A10" s="50" t="s">
        <v>143</v>
      </c>
      <c r="B10" s="51"/>
      <c r="C10" s="50"/>
      <c r="D10" s="53"/>
      <c r="Q10" s="10" t="str">
        <f>B11</f>
        <v>Collaboration Models</v>
      </c>
      <c r="R10" s="10">
        <f>C11</f>
        <v>0</v>
      </c>
      <c r="S10" s="10">
        <f>C30</f>
        <v>0</v>
      </c>
      <c r="T10" s="10">
        <f>C50</f>
        <v>0</v>
      </c>
    </row>
    <row r="11" spans="1:20" ht="15.6" customHeight="1" x14ac:dyDescent="0.3">
      <c r="A11" s="54" t="s">
        <v>29</v>
      </c>
      <c r="B11" s="55" t="s">
        <v>22</v>
      </c>
      <c r="C11" s="42">
        <f>IF(Checklist!H11="Not applicable","",Checklist!H11)</f>
        <v>0</v>
      </c>
      <c r="D11" s="49" t="str">
        <f>IF(C11="","Not applicable",IF(C11&gt;2.99, S$24,IF(C11&gt;1.99,S$23, IF(C11&gt;0.99,S$22,S$21))))</f>
        <v>No action yet</v>
      </c>
      <c r="Q11" s="10" t="str">
        <f t="shared" ref="Q11:R13" si="3">B12</f>
        <v>Value creation</v>
      </c>
      <c r="R11" s="10">
        <f t="shared" si="3"/>
        <v>0</v>
      </c>
      <c r="S11" s="10">
        <f t="shared" ref="S11:S13" si="4">C31</f>
        <v>0</v>
      </c>
      <c r="T11" s="10">
        <f t="shared" ref="T11:T13" si="5">C51</f>
        <v>0</v>
      </c>
    </row>
    <row r="12" spans="1:20" ht="15.6" customHeight="1" x14ac:dyDescent="0.3">
      <c r="A12" s="54" t="s">
        <v>30</v>
      </c>
      <c r="B12" s="55" t="s">
        <v>17</v>
      </c>
      <c r="C12" s="42">
        <f>IF(Checklist!H12="Not applicable","",Checklist!H12)</f>
        <v>0</v>
      </c>
      <c r="D12" s="49" t="str">
        <f>IF(C12="","Not applicable",IF(C12&gt;2.99, S$24,IF(C12&gt;1.99,S$23, IF(C12&gt;0.99,S$22,S$21))))</f>
        <v>No action yet</v>
      </c>
      <c r="Q12" s="10" t="str">
        <f t="shared" si="3"/>
        <v>Accessibility</v>
      </c>
      <c r="R12" s="10">
        <f t="shared" si="3"/>
        <v>0</v>
      </c>
      <c r="S12" s="10">
        <f t="shared" si="4"/>
        <v>0</v>
      </c>
      <c r="T12" s="10">
        <f t="shared" si="5"/>
        <v>0</v>
      </c>
    </row>
    <row r="13" spans="1:20" ht="15.6" customHeight="1" x14ac:dyDescent="0.3">
      <c r="A13" s="54" t="s">
        <v>31</v>
      </c>
      <c r="B13" s="55" t="s">
        <v>77</v>
      </c>
      <c r="C13" s="42">
        <f>IF(Checklist!H13="Not applicable","",Checklist!H13)</f>
        <v>0</v>
      </c>
      <c r="D13" s="49" t="str">
        <f>IF(C13="","Not applicable",IF(C13&gt;2.99, S$24,IF(C13&gt;1.99,S$23, IF(C13&gt;0.99,S$22,S$21))))</f>
        <v>No action yet</v>
      </c>
      <c r="Q13" s="10" t="str">
        <f t="shared" si="3"/>
        <v>Learning &amp; educational culture</v>
      </c>
      <c r="R13" s="10">
        <f t="shared" si="3"/>
        <v>0</v>
      </c>
      <c r="S13" s="10">
        <f t="shared" si="4"/>
        <v>0</v>
      </c>
      <c r="T13" s="10">
        <f t="shared" si="5"/>
        <v>0</v>
      </c>
    </row>
    <row r="14" spans="1:20" ht="15.6" customHeight="1" x14ac:dyDescent="0.3">
      <c r="A14" s="54" t="s">
        <v>131</v>
      </c>
      <c r="B14" s="55" t="s">
        <v>18</v>
      </c>
      <c r="C14" s="42">
        <f>IF(Checklist!H14="Not applicable","",Checklist!H14)</f>
        <v>0</v>
      </c>
      <c r="D14" s="49" t="str">
        <f>IF(C14="","Not applicable",IF(C14&gt;2.99, S$24,IF(C14&gt;1.99,S$23, IF(C14&gt;0.99,S$22,S$21))))</f>
        <v>No action yet</v>
      </c>
      <c r="Q14" s="11" t="str">
        <f t="shared" ref="Q14:R16" si="6">B16</f>
        <v>Strategic Role of the Arts</v>
      </c>
      <c r="R14" s="11">
        <f t="shared" si="6"/>
        <v>0</v>
      </c>
      <c r="S14" s="11">
        <f>C35</f>
        <v>0</v>
      </c>
      <c r="T14" s="11">
        <f>C55</f>
        <v>0</v>
      </c>
    </row>
    <row r="15" spans="1:20" ht="21" customHeight="1" x14ac:dyDescent="0.3">
      <c r="A15" s="56" t="s">
        <v>36</v>
      </c>
      <c r="B15" s="57"/>
      <c r="C15" s="56"/>
      <c r="D15" s="59"/>
      <c r="Q15" s="11" t="str">
        <f t="shared" si="6"/>
        <v>Organizational Support</v>
      </c>
      <c r="R15" s="11">
        <f t="shared" si="6"/>
        <v>0</v>
      </c>
      <c r="S15" s="11">
        <f t="shared" ref="S15:S16" si="7">C36</f>
        <v>0</v>
      </c>
      <c r="T15" s="11">
        <f t="shared" ref="T15:T16" si="8">C56</f>
        <v>0</v>
      </c>
    </row>
    <row r="16" spans="1:20" ht="15.6" customHeight="1" x14ac:dyDescent="0.3">
      <c r="A16" s="60" t="s">
        <v>32</v>
      </c>
      <c r="B16" s="61" t="s">
        <v>20</v>
      </c>
      <c r="C16" s="42">
        <f>(IF(AND(Checklist!H17="Not applicable",Checklist!H18="Not applicable"),"",IF(Checklist!H17="Not applicable",Checklist!H18,IF(Checklist!H18="Not applicable",Checklist!H17,(Checklist!H17+Checklist!H18)/2))))</f>
        <v>0</v>
      </c>
      <c r="D16" s="49" t="str">
        <f>IF(C16="","Not applicable",IF(C16&gt;2.99, S$24,IF(C16&gt;1.99,S$23, IF(C16&gt;0.99,S$22,S$21))))</f>
        <v>No action yet</v>
      </c>
      <c r="Q16" s="11" t="str">
        <f t="shared" si="6"/>
        <v xml:space="preserve">Artist Engagement </v>
      </c>
      <c r="R16" s="11">
        <f t="shared" si="6"/>
        <v>0</v>
      </c>
      <c r="S16" s="11">
        <f t="shared" si="7"/>
        <v>0</v>
      </c>
      <c r="T16" s="11">
        <f t="shared" si="8"/>
        <v>0</v>
      </c>
    </row>
    <row r="17" spans="1:20" ht="15.6" customHeight="1" x14ac:dyDescent="0.3">
      <c r="A17" s="60" t="s">
        <v>33</v>
      </c>
      <c r="B17" s="61" t="s">
        <v>139</v>
      </c>
      <c r="C17" s="42">
        <f>(IF(AND(Checklist!H19="Not applicable",Checklist!H20="Not applicable"),"",IF(Checklist!H19="Not applicable",Checklist!H20,IF(Checklist!H20="Not applicable",Checklist!H19,(Checklist!H19+Checklist!H20)/2))))</f>
        <v>0</v>
      </c>
      <c r="D17" s="49" t="str">
        <f>IF(C17="","Not applicable",IF(C17&gt;2.99, S$24,IF(C17&gt;1.99,S$23, IF(C17&gt;0.99,S$22,S$21))))</f>
        <v>No action yet</v>
      </c>
      <c r="Q17" s="99"/>
    </row>
    <row r="18" spans="1:20" ht="15.6" customHeight="1" x14ac:dyDescent="0.3">
      <c r="A18" s="60" t="s">
        <v>34</v>
      </c>
      <c r="B18" s="61" t="s">
        <v>21</v>
      </c>
      <c r="C18" s="42">
        <f>(IF(AND(Checklist!H21="Not applicable",Checklist!H22="Not applicable"),"",IF(Checklist!H21="Not applicable",Checklist!H22,IF(Checklist!H22="Not applicable",Checklist!H21,(Checklist!H21+Checklist!H22)/2))))</f>
        <v>0</v>
      </c>
      <c r="D18" s="49" t="str">
        <f>IF(C18="","Not applicable",IF(C18&gt;2.99, S$24,IF(C18&gt;1.99,S$23, IF(C18&gt;0.99,S$22,S$21))))</f>
        <v>No action yet</v>
      </c>
    </row>
    <row r="19" spans="1:20" ht="14.4" customHeight="1" x14ac:dyDescent="0.3">
      <c r="A19" s="42"/>
      <c r="B19" s="42"/>
      <c r="C19" s="42"/>
      <c r="D19" s="49"/>
    </row>
    <row r="20" spans="1:20" ht="78" customHeight="1" x14ac:dyDescent="0.3">
      <c r="A20" s="62" t="s">
        <v>38</v>
      </c>
      <c r="B20" s="63" t="str">
        <f>IF(C20="","Not applicable",IF(C20&gt;2.8, T$30,IF(C20&gt;1.8, T$29, IF(C20&gt;0.8, T$28,IF(C20&gt;0,T$27,"")))))</f>
        <v/>
      </c>
      <c r="C20" s="66">
        <f>IF('Your project'!C20="Both", AVERAGE(C5:C9,C11:C14,C16:C18),IF('Your project'!C20="Citizens engagement", (AVERAGE(C5:C9)*2+AVERAGE(C11:C14)+AVERAGE(C16:C18)*2)/5,IF('Your project'!C20="Knowledge valorisation", (AVERAGE(C5:C9)+AVERAGE(C11:C14)*2+AVERAGE(C16:C18)*2)/5,AVERAGE(C5:C9,C11:C14,C16:C18))))</f>
        <v>0</v>
      </c>
      <c r="D20" s="67" t="str">
        <f>"Level reached: "&amp;IF(C20="","Not applicable",IF(C20&gt;2.8, S$30,IF(C20&gt;1.8, S$29, IF(C20&gt;0.8, S$28,IF(C20&gt;0,S$27,"")))))</f>
        <v xml:space="preserve">Level reached: </v>
      </c>
      <c r="Q20" s="3"/>
      <c r="S20" s="3" t="s">
        <v>40</v>
      </c>
    </row>
    <row r="21" spans="1:20" ht="31.2" customHeight="1" x14ac:dyDescent="0.3">
      <c r="A21" s="1"/>
      <c r="B21" s="1"/>
      <c r="C21" s="1"/>
      <c r="D21" s="2"/>
      <c r="Q21" s="31"/>
      <c r="R21">
        <v>0</v>
      </c>
      <c r="S21" t="s">
        <v>145</v>
      </c>
    </row>
    <row r="22" spans="1:20" ht="22.95" customHeight="1" x14ac:dyDescent="0.3">
      <c r="A22" s="94" t="s">
        <v>141</v>
      </c>
      <c r="B22" s="95"/>
      <c r="C22" s="96" t="s">
        <v>37</v>
      </c>
      <c r="D22" s="97" t="s">
        <v>51</v>
      </c>
      <c r="Q22" s="31"/>
      <c r="R22">
        <v>1</v>
      </c>
      <c r="S22" t="s">
        <v>198</v>
      </c>
    </row>
    <row r="23" spans="1:20" ht="23.4" customHeight="1" x14ac:dyDescent="0.3">
      <c r="A23" s="43" t="s">
        <v>35</v>
      </c>
      <c r="B23" s="44"/>
      <c r="C23" s="45"/>
      <c r="D23" s="46"/>
      <c r="Q23" s="31"/>
      <c r="R23">
        <v>2</v>
      </c>
      <c r="S23" t="s">
        <v>146</v>
      </c>
    </row>
    <row r="24" spans="1:20" x14ac:dyDescent="0.3">
      <c r="A24" s="47" t="s">
        <v>25</v>
      </c>
      <c r="B24" s="48" t="s">
        <v>69</v>
      </c>
      <c r="C24" s="42">
        <f>IF(Checklist!I3="Not applicable","",Checklist!I3)</f>
        <v>0</v>
      </c>
      <c r="D24" s="49" t="str">
        <f>IF(C24="","Not applicable",IF(C24&gt;2.99, S$24,IF(C24&gt;1.99,S$23, IF(C24&gt;0.99,S$22,S$21))))</f>
        <v>No action yet</v>
      </c>
      <c r="Q24" s="31"/>
      <c r="R24">
        <v>3</v>
      </c>
      <c r="S24" t="s">
        <v>41</v>
      </c>
    </row>
    <row r="25" spans="1:20" x14ac:dyDescent="0.3">
      <c r="A25" s="47" t="s">
        <v>26</v>
      </c>
      <c r="B25" s="48" t="s">
        <v>71</v>
      </c>
      <c r="C25" s="42">
        <f>IF(Checklist!I4="Not applicable","",Checklist!I4)</f>
        <v>0</v>
      </c>
      <c r="D25" s="49" t="str">
        <f>IF(C25="","Not applicable",IF(C25&gt;2.99, S$24,IF(C25&gt;1.99,S$23, IF(C25&gt;0.99,S$22,S$21))))</f>
        <v>No action yet</v>
      </c>
      <c r="Q25" s="27"/>
    </row>
    <row r="26" spans="1:20" x14ac:dyDescent="0.3">
      <c r="A26" s="47" t="s">
        <v>27</v>
      </c>
      <c r="B26" s="48" t="s">
        <v>16</v>
      </c>
      <c r="C26" s="42">
        <f>(IF(AND(Checklist!I5="Not applicable",Checklist!I6="Not applicable"),"",IF(Checklist!I5="Not applicable",Checklist!I6,IF(Checklist!I6="Not applicable",Checklist!I5,(Checklist!I5+Checklist!I6)/2))))</f>
        <v>0</v>
      </c>
      <c r="D26" s="49" t="str">
        <f>IF(C26="","Not applicable",IF(C26&gt;2.99, S$24,IF(C26&gt;1.99,S$23, IF(C26&gt;0.99,S$22,S$21))))</f>
        <v>No action yet</v>
      </c>
      <c r="Q26" s="27"/>
      <c r="S26" s="3" t="s">
        <v>38</v>
      </c>
    </row>
    <row r="27" spans="1:20" x14ac:dyDescent="0.3">
      <c r="A27" s="47" t="s">
        <v>28</v>
      </c>
      <c r="B27" s="48" t="s">
        <v>19</v>
      </c>
      <c r="C27" s="42">
        <f>IF(Checklist!I7="Not applicable","",Checklist!I7)</f>
        <v>0</v>
      </c>
      <c r="D27" s="49" t="str">
        <f>IF(C27="","Not applicable",IF(C27&gt;2.99, S$24,IF(C27&gt;1.99,S$23, IF(C27&gt;0.99,S$22,S$21))))</f>
        <v>No action yet</v>
      </c>
      <c r="Q27" s="27"/>
      <c r="R27">
        <v>0</v>
      </c>
      <c r="S27" t="s">
        <v>159</v>
      </c>
      <c r="T27" t="s">
        <v>153</v>
      </c>
    </row>
    <row r="28" spans="1:20" x14ac:dyDescent="0.3">
      <c r="A28" s="47" t="s">
        <v>132</v>
      </c>
      <c r="B28" s="48" t="s">
        <v>137</v>
      </c>
      <c r="C28" s="42">
        <f>IF(Checklist!I8="Not applicable","",Checklist!I8)</f>
        <v>0</v>
      </c>
      <c r="D28" s="49" t="str">
        <f>IF(C28="","Not applicable",IF(C28&gt;2.99, S$24,IF(C28&gt;1.99,S$23, IF(C28&gt;0.99,S$22,S$21))))</f>
        <v>No action yet</v>
      </c>
      <c r="Q28" s="27"/>
      <c r="R28">
        <v>1</v>
      </c>
      <c r="S28" t="s">
        <v>156</v>
      </c>
      <c r="T28" t="s">
        <v>152</v>
      </c>
    </row>
    <row r="29" spans="1:20" ht="23.4" customHeight="1" x14ac:dyDescent="0.3">
      <c r="A29" s="50" t="s">
        <v>143</v>
      </c>
      <c r="B29" s="51"/>
      <c r="C29" s="52"/>
      <c r="D29" s="53"/>
      <c r="Q29" s="32"/>
      <c r="R29">
        <v>2</v>
      </c>
      <c r="S29" t="s">
        <v>157</v>
      </c>
      <c r="T29" t="s">
        <v>155</v>
      </c>
    </row>
    <row r="30" spans="1:20" x14ac:dyDescent="0.3">
      <c r="A30" s="54" t="s">
        <v>29</v>
      </c>
      <c r="B30" s="55" t="s">
        <v>22</v>
      </c>
      <c r="C30" s="42">
        <f>IF(Checklist!I11="Not applicable","",Checklist!I11)</f>
        <v>0</v>
      </c>
      <c r="D30" s="49" t="str">
        <f>IF(C30="","Not applicable",IF(C30&gt;2.99, S$24,IF(C30&gt;1.99,S$23, IF(C30&gt;0.99,S$22,S$21))))</f>
        <v>No action yet</v>
      </c>
      <c r="Q30" s="32"/>
      <c r="R30">
        <v>3</v>
      </c>
      <c r="S30" t="s">
        <v>158</v>
      </c>
      <c r="T30" t="s">
        <v>154</v>
      </c>
    </row>
    <row r="31" spans="1:20" x14ac:dyDescent="0.3">
      <c r="A31" s="54" t="s">
        <v>30</v>
      </c>
      <c r="B31" s="55" t="s">
        <v>17</v>
      </c>
      <c r="C31" s="42">
        <f>IF(Checklist!I12="Not applicable","",Checklist!I12)</f>
        <v>0</v>
      </c>
      <c r="D31" s="49" t="str">
        <f>IF(C31="","Not applicable",IF(C31&gt;2.99, S$24,IF(C31&gt;1.99,S$23, IF(C31&gt;0.99,S$22,S$21))))</f>
        <v>No action yet</v>
      </c>
      <c r="Q31" s="32"/>
    </row>
    <row r="32" spans="1:20" x14ac:dyDescent="0.3">
      <c r="A32" s="54" t="s">
        <v>31</v>
      </c>
      <c r="B32" s="55" t="s">
        <v>77</v>
      </c>
      <c r="C32" s="42">
        <f>IF(Checklist!I13="Not applicable","",Checklist!I13)</f>
        <v>0</v>
      </c>
      <c r="D32" s="49" t="str">
        <f>IF(C32="","Not applicable",IF(C32&gt;2.99, S$24,IF(C32&gt;1.99,S$23, IF(C32&gt;0.99,S$22,S$21))))</f>
        <v>No action yet</v>
      </c>
      <c r="Q32" s="32"/>
    </row>
    <row r="33" spans="1:4" x14ac:dyDescent="0.3">
      <c r="A33" s="54" t="s">
        <v>131</v>
      </c>
      <c r="B33" s="55" t="s">
        <v>18</v>
      </c>
      <c r="C33" s="42">
        <f>IF(Checklist!I14="Not applicable","",Checklist!I14)</f>
        <v>0</v>
      </c>
      <c r="D33" s="49" t="str">
        <f>IF(C33="","Not applicable",IF(C33&gt;2.99, S$24,IF(C33&gt;1.99,S$23, IF(C33&gt;0.99,S$22,S$21))))</f>
        <v>No action yet</v>
      </c>
    </row>
    <row r="34" spans="1:4" ht="24.6" customHeight="1" x14ac:dyDescent="0.3">
      <c r="A34" s="56" t="s">
        <v>36</v>
      </c>
      <c r="B34" s="57"/>
      <c r="C34" s="58"/>
      <c r="D34" s="59"/>
    </row>
    <row r="35" spans="1:4" x14ac:dyDescent="0.3">
      <c r="A35" s="60" t="s">
        <v>32</v>
      </c>
      <c r="B35" s="61" t="s">
        <v>20</v>
      </c>
      <c r="C35" s="42">
        <f>(IF(AND(Checklist!I17="Not applicable",Checklist!I18="Not applicable"),"",IF(Checklist!I17="Not applicable",Checklist!I18,IF(Checklist!I18="Not applicable",Checklist!I17,(Checklist!I17+Checklist!I18)/2))))</f>
        <v>0</v>
      </c>
      <c r="D35" s="49" t="str">
        <f>IF(C35="","Not applicable",IF(C35&gt;2.99, S$24,IF(C35&gt;1.99,S$23, IF(C35&gt;0.99,S$22,S$21))))</f>
        <v>No action yet</v>
      </c>
    </row>
    <row r="36" spans="1:4" x14ac:dyDescent="0.3">
      <c r="A36" s="60" t="s">
        <v>33</v>
      </c>
      <c r="B36" s="61" t="s">
        <v>139</v>
      </c>
      <c r="C36" s="42">
        <f>(IF(AND(Checklist!I19="Not applicable",Checklist!I20="Not applicable"),"",IF(Checklist!I19="Not applicable",Checklist!I20,IF(Checklist!I20="Not applicable",Checklist!I19,(Checklist!I19+Checklist!I20)/2))))</f>
        <v>0</v>
      </c>
      <c r="D36" s="49" t="str">
        <f>IF(C36="","Not applicable",IF(C36&gt;2.99, S$24,IF(C36&gt;1.99,S$23, IF(C36&gt;0.99,S$22,S$21))))</f>
        <v>No action yet</v>
      </c>
    </row>
    <row r="37" spans="1:4" x14ac:dyDescent="0.3">
      <c r="A37" s="60" t="s">
        <v>34</v>
      </c>
      <c r="B37" s="61" t="s">
        <v>21</v>
      </c>
      <c r="C37" s="42">
        <f>(IF(AND(Checklist!I21="Not applicable",Checklist!I22="Not applicable"),"",IF(Checklist!I21="Not applicable",Checklist!I22,IF(Checklist!I22="Not applicable",Checklist!I21,(Checklist!I21+Checklist!I22)/2))))</f>
        <v>0</v>
      </c>
      <c r="D37" s="49" t="str">
        <f>IF(C37="","Not applicable",IF(C37&gt;2.99, S$24,IF(C37&gt;1.99,S$23, IF(C37&gt;0.99,S$22,S$21))))</f>
        <v>No action yet</v>
      </c>
    </row>
    <row r="38" spans="1:4" x14ac:dyDescent="0.3">
      <c r="A38" s="42"/>
      <c r="B38" s="42"/>
      <c r="C38" s="42"/>
      <c r="D38" s="49"/>
    </row>
    <row r="39" spans="1:4" ht="69.599999999999994" customHeight="1" x14ac:dyDescent="0.3">
      <c r="A39" s="62" t="s">
        <v>38</v>
      </c>
      <c r="B39" s="63" t="str">
        <f>IF(C39="","Not applicable",IF(C39&gt;2.8, T$30,IF(C39&gt;1.8, T$29, IF(C39&gt;0.8, T$28,IF(C39&gt;0,T$27,"")))))</f>
        <v/>
      </c>
      <c r="C39" s="66">
        <f>IF('Your project'!C39="Both", AVERAGE(C24:C28,C30:C33,C35:C37),IF('Your project'!C39="Citizens engagement", (AVERAGE(C24:C28)*2+AVERAGE(C30:C33)+AVERAGE(C35:C37)*2)/5,IF('Your project'!C39="Knowledge valorisation", (AVERAGE(C24:C28)+AVERAGE(C30:C33)*2+AVERAGE(C35:C37)*2)/5,AVERAGE(C24:C28,C30:C33,C35:C37))))</f>
        <v>0</v>
      </c>
      <c r="D39" s="67" t="str">
        <f>"Level reached: "&amp;IF(C39="","Not applicable",IF(C39&gt;2.8, S$30,IF(C39&gt;1.8, S$29, IF(C39&gt;0.8, S$28,IF(C39&gt;0,S$27,"")))))</f>
        <v xml:space="preserve">Level reached: </v>
      </c>
    </row>
    <row r="41" spans="1:4" x14ac:dyDescent="0.3">
      <c r="A41" s="1"/>
      <c r="B41" s="1"/>
      <c r="C41" s="1"/>
      <c r="D41" s="2"/>
    </row>
    <row r="42" spans="1:4" ht="18" x14ac:dyDescent="0.3">
      <c r="A42" s="94" t="s">
        <v>142</v>
      </c>
      <c r="B42" s="95"/>
      <c r="C42" s="96" t="s">
        <v>37</v>
      </c>
      <c r="D42" s="97" t="s">
        <v>51</v>
      </c>
    </row>
    <row r="43" spans="1:4" ht="26.4" customHeight="1" x14ac:dyDescent="0.3">
      <c r="A43" s="43" t="s">
        <v>35</v>
      </c>
      <c r="B43" s="44"/>
      <c r="C43" s="45">
        <f>AVERAGE(C44:C47)</f>
        <v>0</v>
      </c>
      <c r="D43" s="46"/>
    </row>
    <row r="44" spans="1:4" x14ac:dyDescent="0.3">
      <c r="A44" s="47" t="s">
        <v>25</v>
      </c>
      <c r="B44" s="48" t="s">
        <v>69</v>
      </c>
      <c r="C44" s="42">
        <f>IF(Checklist!J3="Not applicable","",Checklist!J3)</f>
        <v>0</v>
      </c>
      <c r="D44" s="49" t="str">
        <f>IF(C44="","Not applicable",IF(C44&gt;2.99, S$24,IF(C44&gt;1.99,S$23, IF(C44&gt;0.99,S$22,S$21))))</f>
        <v>No action yet</v>
      </c>
    </row>
    <row r="45" spans="1:4" x14ac:dyDescent="0.3">
      <c r="A45" s="47" t="s">
        <v>26</v>
      </c>
      <c r="B45" s="48" t="s">
        <v>71</v>
      </c>
      <c r="C45" s="42">
        <f>IF(Checklist!J4="Not applicable","",Checklist!J4)</f>
        <v>0</v>
      </c>
      <c r="D45" s="49" t="str">
        <f>IF(C45="","Not applicable",IF(C45&gt;2.99, S$24,IF(C45&gt;1.99,S$23, IF(C45&gt;0.99,S$22,S$21))))</f>
        <v>No action yet</v>
      </c>
    </row>
    <row r="46" spans="1:4" x14ac:dyDescent="0.3">
      <c r="A46" s="47" t="s">
        <v>27</v>
      </c>
      <c r="B46" s="48" t="s">
        <v>16</v>
      </c>
      <c r="C46" s="42">
        <f>(IF(AND(Checklist!J5="Not applicable",Checklist!J6="Not applicable"),"",IF(Checklist!J5="Not applicable",Checklist!J6,IF(Checklist!J6="Not applicable",Checklist!J5,(Checklist!J5+Checklist!J6)/2))))</f>
        <v>0</v>
      </c>
      <c r="D46" s="49" t="str">
        <f>IF(C46="","Not applicable",IF(C46&gt;2.99, S$24,IF(C46&gt;1.99,S$23, IF(C46&gt;0.99,S$22,S$21))))</f>
        <v>No action yet</v>
      </c>
    </row>
    <row r="47" spans="1:4" x14ac:dyDescent="0.3">
      <c r="A47" s="47" t="s">
        <v>28</v>
      </c>
      <c r="B47" s="48" t="s">
        <v>19</v>
      </c>
      <c r="C47" s="42">
        <f>IF(Checklist!J7="Not applicable","",Checklist!J7)</f>
        <v>0</v>
      </c>
      <c r="D47" s="49" t="str">
        <f>IF(C47="","Not applicable",IF(C47&gt;2.99, S$24,IF(C47&gt;1.99,S$23, IF(C47&gt;0.99,S$22,S$21))))</f>
        <v>No action yet</v>
      </c>
    </row>
    <row r="48" spans="1:4" x14ac:dyDescent="0.3">
      <c r="A48" s="47" t="s">
        <v>132</v>
      </c>
      <c r="B48" s="48" t="s">
        <v>137</v>
      </c>
      <c r="C48" s="42">
        <f>IF(Checklist!J8="Not applicable","",Checklist!J8)</f>
        <v>0</v>
      </c>
      <c r="D48" s="49" t="str">
        <f>IF(C48="","Not applicable",IF(C48&gt;2.99, S$24,IF(C48&gt;1.99,S$23, IF(C48&gt;0.99,S$22,S$21))))</f>
        <v>No action yet</v>
      </c>
    </row>
    <row r="49" spans="1:4" ht="28.2" customHeight="1" x14ac:dyDescent="0.3">
      <c r="A49" s="50" t="s">
        <v>143</v>
      </c>
      <c r="B49" s="51"/>
      <c r="C49" s="52">
        <f>AVERAGE(C50:C52)</f>
        <v>0</v>
      </c>
      <c r="D49" s="53"/>
    </row>
    <row r="50" spans="1:4" x14ac:dyDescent="0.3">
      <c r="A50" s="54" t="s">
        <v>29</v>
      </c>
      <c r="B50" s="55" t="s">
        <v>22</v>
      </c>
      <c r="C50" s="42">
        <f>IF(Checklist!J11="Not applicable","",Checklist!J11)</f>
        <v>0</v>
      </c>
      <c r="D50" s="49" t="str">
        <f>IF(C50="","Not applicable",IF(C50&gt;2.99, S$24,IF(C50&gt;1.99,S$23, IF(C50&gt;0.99,S$22,S$21))))</f>
        <v>No action yet</v>
      </c>
    </row>
    <row r="51" spans="1:4" x14ac:dyDescent="0.3">
      <c r="A51" s="54" t="s">
        <v>30</v>
      </c>
      <c r="B51" s="55" t="s">
        <v>17</v>
      </c>
      <c r="C51" s="42">
        <f>IF(Checklist!J12="Not applicable","",Checklist!J12)</f>
        <v>0</v>
      </c>
      <c r="D51" s="49" t="str">
        <f>IF(C51="","Not applicable",IF(C51&gt;2.99, S$24,IF(C51&gt;1.99,S$23, IF(C51&gt;0.99,S$22,S$21))))</f>
        <v>No action yet</v>
      </c>
    </row>
    <row r="52" spans="1:4" x14ac:dyDescent="0.3">
      <c r="A52" s="54" t="s">
        <v>31</v>
      </c>
      <c r="B52" s="55" t="s">
        <v>77</v>
      </c>
      <c r="C52" s="42">
        <f>IF(Checklist!J13="Not applicable","",Checklist!J13)</f>
        <v>0</v>
      </c>
      <c r="D52" s="49" t="str">
        <f>IF(C52="","Not applicable",IF(C52&gt;2.99, S$24,IF(C52&gt;1.99,S$23, IF(C52&gt;0.99,S$22,S$21))))</f>
        <v>No action yet</v>
      </c>
    </row>
    <row r="53" spans="1:4" x14ac:dyDescent="0.3">
      <c r="A53" s="54" t="s">
        <v>131</v>
      </c>
      <c r="B53" s="55" t="s">
        <v>18</v>
      </c>
      <c r="C53" s="42">
        <f>IF(Checklist!J14="Not applicable","",Checklist!J14)</f>
        <v>0</v>
      </c>
      <c r="D53" s="49" t="str">
        <f>IF(C53="","Not applicable",IF(C53&gt;2.99, S$24,IF(C53&gt;1.99,S$23, IF(C53&gt;0.99,S$22,S$21))))</f>
        <v>No action yet</v>
      </c>
    </row>
    <row r="54" spans="1:4" ht="25.2" customHeight="1" x14ac:dyDescent="0.3">
      <c r="A54" s="56" t="s">
        <v>36</v>
      </c>
      <c r="B54" s="57"/>
      <c r="C54" s="58">
        <f>AVERAGE(C55:C57)</f>
        <v>0</v>
      </c>
      <c r="D54" s="59"/>
    </row>
    <row r="55" spans="1:4" x14ac:dyDescent="0.3">
      <c r="A55" s="60" t="s">
        <v>32</v>
      </c>
      <c r="B55" s="61" t="s">
        <v>20</v>
      </c>
      <c r="C55" s="42">
        <f>(IF(AND(Checklist!J17="Not applicable",Checklist!J18="Not applicable"),"",IF(Checklist!J17="Not applicable",Checklist!J18,IF(Checklist!J18="Not applicable",Checklist!J17,(Checklist!J17+Checklist!J18)/2))))</f>
        <v>0</v>
      </c>
      <c r="D55" s="49" t="str">
        <f>IF(C55="","Not applicable",IF(C55&gt;2.99, S$24,IF(C55&gt;1.99,S$23, IF(C55&gt;0.99,S$22,S$21))))</f>
        <v>No action yet</v>
      </c>
    </row>
    <row r="56" spans="1:4" x14ac:dyDescent="0.3">
      <c r="A56" s="60" t="s">
        <v>33</v>
      </c>
      <c r="B56" s="61" t="s">
        <v>139</v>
      </c>
      <c r="C56" s="42">
        <f>(IF(AND(Checklist!J19="Not applicable",Checklist!J20="Not applicable"),"",IF(Checklist!J19="Not applicable",Checklist!J20,IF(Checklist!J20="Not applicable",Checklist!J19,(Checklist!J19+Checklist!J20)/2))))</f>
        <v>0</v>
      </c>
      <c r="D56" s="49" t="str">
        <f>IF(C56="","Not applicable",IF(C56&gt;2.99, S$24,IF(C56&gt;1.99,S$23, IF(C56&gt;0.99,S$22,S$21))))</f>
        <v>No action yet</v>
      </c>
    </row>
    <row r="57" spans="1:4" x14ac:dyDescent="0.3">
      <c r="A57" s="60" t="s">
        <v>34</v>
      </c>
      <c r="B57" s="61" t="s">
        <v>21</v>
      </c>
      <c r="C57" s="42">
        <f>(IF(AND(Checklist!J21="Not applicable",Checklist!J22="Not applicable"),"",IF(Checklist!J21="Not applicable",Checklist!J22,IF(Checklist!J22="Not applicable",Checklist!J21,(Checklist!J21+Checklist!J22)/2))))</f>
        <v>0</v>
      </c>
      <c r="D57" s="49" t="str">
        <f>IF(C57="","Not applicable",IF(C57&gt;2.99, S$24,IF(C57&gt;1.99,S$23, IF(C57&gt;0.99,S$22,S$21))))</f>
        <v>No action yet</v>
      </c>
    </row>
    <row r="58" spans="1:4" x14ac:dyDescent="0.3">
      <c r="A58" s="42"/>
      <c r="B58" s="42"/>
      <c r="C58" s="42"/>
      <c r="D58" s="49"/>
    </row>
    <row r="59" spans="1:4" ht="75.599999999999994" customHeight="1" x14ac:dyDescent="0.3">
      <c r="A59" s="62" t="s">
        <v>38</v>
      </c>
      <c r="B59" s="63" t="str">
        <f>IF(C59="","Not applicable",IF(C59&gt;2.8, T$30,IF(C59&gt;1.8, T$29, IF(C59&gt;0.8, T$28,IF(C59&gt;0,T$27,"")))))</f>
        <v/>
      </c>
      <c r="C59" s="66">
        <f>IF('Your project'!C59="Both", AVERAGE(C44:C48,C50:C53,C55:C57),IF('Your project'!C59="Citizens engagement", (AVERAGE(C44:C48)*2+AVERAGE(C50:C53)+AVERAGE(C55:C57)*2)/5,IF('Your project'!C59="Knowledge valorisation", (AVERAGE(C44:C48)+AVERAGE(C50:C53)*2+AVERAGE(C55:C57)*2)/5,AVERAGE(C44:C48,C50:C53,C55:C57))))</f>
        <v>0</v>
      </c>
      <c r="D59" s="67" t="str">
        <f>"Level reached: "&amp;IF(C59="","Not applicable",IF(C59&gt;2.8, S$30,IF(C59&gt;1.8, S$29, IF(C59&gt;0.8, S$28,IF(C59&gt;0,S$27,"")))))</f>
        <v xml:space="preserve">Level reached: </v>
      </c>
    </row>
  </sheetData>
  <phoneticPr fontId="17" type="noConversion"/>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94A14-5BB0-40E9-A48C-FE9484711FBD}">
  <sheetPr>
    <tabColor rgb="FF190036"/>
  </sheetPr>
  <dimension ref="A1:B7"/>
  <sheetViews>
    <sheetView showGridLines="0" tabSelected="1" workbookViewId="0">
      <selection activeCell="A7" sqref="A7"/>
    </sheetView>
  </sheetViews>
  <sheetFormatPr baseColWidth="10" defaultRowHeight="14.4" x14ac:dyDescent="0.3"/>
  <cols>
    <col min="1" max="1" width="39.33203125" customWidth="1"/>
    <col min="2" max="2" width="26.44140625" customWidth="1"/>
  </cols>
  <sheetData>
    <row r="1" spans="1:2" x14ac:dyDescent="0.3">
      <c r="A1" s="69" t="s">
        <v>52</v>
      </c>
      <c r="B1" s="68"/>
    </row>
    <row r="3" spans="1:2" x14ac:dyDescent="0.3">
      <c r="A3" s="35" t="s">
        <v>46</v>
      </c>
      <c r="B3" s="34" t="s">
        <v>47</v>
      </c>
    </row>
    <row r="4" spans="1:2" x14ac:dyDescent="0.3">
      <c r="A4" s="35" t="s">
        <v>201</v>
      </c>
      <c r="B4" s="34" t="s">
        <v>48</v>
      </c>
    </row>
    <row r="6" spans="1:2" x14ac:dyDescent="0.3">
      <c r="A6" s="3" t="s">
        <v>200</v>
      </c>
    </row>
    <row r="7" spans="1:2" x14ac:dyDescent="0.3">
      <c r="A7" s="34" t="s">
        <v>202</v>
      </c>
    </row>
  </sheetData>
  <hyperlinks>
    <hyperlink ref="B3" r:id="rId1" xr:uid="{66A6672C-D7BD-4F9A-85F9-645A3023A3F6}"/>
    <hyperlink ref="B4" r:id="rId2" xr:uid="{004278AC-A699-4B46-AD4B-2927AD83C98F}"/>
    <hyperlink ref="A7" r:id="rId3" xr:uid="{ECB09832-BAD8-458B-9181-E84D54AC98E8}"/>
  </hyperlinks>
  <pageMargins left="0.7" right="0.7" top="0.75" bottom="0.75" header="0.3" footer="0.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92f4d28-fcca-4f8d-9008-fd788bb3ff08">
      <Terms xmlns="http://schemas.microsoft.com/office/infopath/2007/PartnerControls"/>
    </lcf76f155ced4ddcb4097134ff3c332f>
    <TaxCatchAll xmlns="15dd4e16-cbd4-4f89-8ecf-e4751166a64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3C0BB84A6DD77429E697D3881DAD745" ma:contentTypeVersion="15" ma:contentTypeDescription="Crée un document." ma:contentTypeScope="" ma:versionID="d6e9ea19dc25f013e062156c04492c61">
  <xsd:schema xmlns:xsd="http://www.w3.org/2001/XMLSchema" xmlns:xs="http://www.w3.org/2001/XMLSchema" xmlns:p="http://schemas.microsoft.com/office/2006/metadata/properties" xmlns:ns2="592f4d28-fcca-4f8d-9008-fd788bb3ff08" xmlns:ns3="15dd4e16-cbd4-4f89-8ecf-e4751166a643" targetNamespace="http://schemas.microsoft.com/office/2006/metadata/properties" ma:root="true" ma:fieldsID="972539a22dd909abcace47c4985635dc" ns2:_="" ns3:_="">
    <xsd:import namespace="592f4d28-fcca-4f8d-9008-fd788bb3ff08"/>
    <xsd:import namespace="15dd4e16-cbd4-4f89-8ecf-e4751166a64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2f4d28-fcca-4f8d-9008-fd788bb3ff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121901c8-a97b-43eb-9664-1ba1fe44b59b"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dd4e16-cbd4-4f89-8ecf-e4751166a643"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14" nillable="true" ma:displayName="Taxonomy Catch All Column" ma:hidden="true" ma:list="{448ff03b-e0da-4d79-af44-697be47e078a}" ma:internalName="TaxCatchAll" ma:showField="CatchAllData" ma:web="15dd4e16-cbd4-4f89-8ecf-e4751166a64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BE2078-206A-4EEC-96CE-F64FA23B8D6D}">
  <ds:schemaRefs>
    <ds:schemaRef ds:uri="http://schemas.microsoft.com/sharepoint/v3/contenttype/forms"/>
  </ds:schemaRefs>
</ds:datastoreItem>
</file>

<file path=customXml/itemProps2.xml><?xml version="1.0" encoding="utf-8"?>
<ds:datastoreItem xmlns:ds="http://schemas.openxmlformats.org/officeDocument/2006/customXml" ds:itemID="{2D0BD677-25C9-4ED7-8767-6A638A5FC546}">
  <ds:schemaRefs>
    <ds:schemaRef ds:uri="http://schemas.microsoft.com/office/2006/metadata/properties"/>
    <ds:schemaRef ds:uri="http://purl.org/dc/elements/1.1/"/>
    <ds:schemaRef ds:uri="15dd4e16-cbd4-4f89-8ecf-e4751166a643"/>
    <ds:schemaRef ds:uri="592f4d28-fcca-4f8d-9008-fd788bb3ff08"/>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BD195C18-818A-4921-BFE1-542849CB4B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2f4d28-fcca-4f8d-9008-fd788bb3ff08"/>
    <ds:schemaRef ds:uri="15dd4e16-cbd4-4f89-8ecf-e4751166a6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Readme</vt:lpstr>
      <vt:lpstr>Glossary</vt:lpstr>
      <vt:lpstr>Your project</vt:lpstr>
      <vt:lpstr>Checklist</vt:lpstr>
      <vt:lpstr>Results</vt:lpstr>
      <vt:lpstr>Whats next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dc:creator>
  <cp:lastModifiedBy>Stéphanie PETIT</cp:lastModifiedBy>
  <cp:lastPrinted>2026-01-05T13:30:19Z</cp:lastPrinted>
  <dcterms:created xsi:type="dcterms:W3CDTF">2015-06-05T18:19:34Z</dcterms:created>
  <dcterms:modified xsi:type="dcterms:W3CDTF">2026-01-09T08:32:42Z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0x01010013C0BB84A6DD77429E697D3881DAD745</vt:lpwstr>
  </property>
  <property fmtid="{D5CDD505-2E9C-101B-9397-08002B2CF9AE}" pid="3" name="MediaServiceImageTags">
    <vt:lpwstr/>
  </property>
</Properties>
</file>